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b80900fca9cc3a9/Documents/US/2021/Sequential screens 03-2021/"/>
    </mc:Choice>
  </mc:AlternateContent>
  <xr:revisionPtr revIDLastSave="41" documentId="8_{52A52474-2CAA-40DE-9D15-CEAD9C9BBB8D}" xr6:coauthVersionLast="47" xr6:coauthVersionMax="47" xr10:uidLastSave="{B5E272F9-C646-48B2-9DF8-4A12B1E4031A}"/>
  <bookViews>
    <workbookView xWindow="-120" yWindow="-120" windowWidth="20730" windowHeight="11160" activeTab="1" xr2:uid="{72641124-8CA7-4B4E-9150-EA626151E4E3}"/>
  </bookViews>
  <sheets>
    <sheet name="Raw data" sheetId="1" r:id="rId1"/>
    <sheet name="Processed yeast data" sheetId="2" r:id="rId2"/>
    <sheet name="Processed bacteria data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25" i="2" l="1"/>
  <c r="AC25" i="2"/>
  <c r="AB26" i="2"/>
  <c r="AC26" i="2"/>
  <c r="AB22" i="2"/>
  <c r="AC22" i="2"/>
  <c r="AB23" i="2"/>
  <c r="AC23" i="2"/>
  <c r="AC19" i="2"/>
  <c r="AC20" i="2"/>
  <c r="AC8" i="2"/>
  <c r="AC9" i="2"/>
  <c r="AC11" i="2"/>
  <c r="AC12" i="2"/>
  <c r="AB11" i="2"/>
  <c r="AB12" i="2"/>
  <c r="AC5" i="2"/>
  <c r="AC6" i="2"/>
  <c r="AB8" i="2"/>
  <c r="AB9" i="2"/>
  <c r="V25" i="4"/>
  <c r="W25" i="4"/>
  <c r="X25" i="4"/>
  <c r="Y25" i="4"/>
  <c r="Z25" i="4"/>
  <c r="V26" i="4"/>
  <c r="W26" i="4"/>
  <c r="X26" i="4"/>
  <c r="Y26" i="4"/>
  <c r="Z26" i="4"/>
  <c r="V22" i="4"/>
  <c r="W22" i="4"/>
  <c r="X22" i="4"/>
  <c r="Y22" i="4"/>
  <c r="Z22" i="4"/>
  <c r="V23" i="4"/>
  <c r="W23" i="4"/>
  <c r="X23" i="4"/>
  <c r="Y23" i="4"/>
  <c r="Z23" i="4"/>
  <c r="V19" i="4"/>
  <c r="W19" i="4"/>
  <c r="X19" i="4"/>
  <c r="Y19" i="4"/>
  <c r="Z19" i="4"/>
  <c r="AA19" i="4"/>
  <c r="V20" i="4"/>
  <c r="W20" i="4"/>
  <c r="X20" i="4"/>
  <c r="Y20" i="4"/>
  <c r="Z20" i="4"/>
  <c r="AA20" i="4"/>
  <c r="V16" i="4"/>
  <c r="W16" i="4"/>
  <c r="X16" i="4"/>
  <c r="Y16" i="4"/>
  <c r="Z16" i="4"/>
  <c r="AA16" i="4"/>
  <c r="V17" i="4"/>
  <c r="W17" i="4"/>
  <c r="X17" i="4"/>
  <c r="Y17" i="4"/>
  <c r="Z17" i="4"/>
  <c r="AA17" i="4"/>
  <c r="V11" i="4"/>
  <c r="W11" i="4"/>
  <c r="X11" i="4"/>
  <c r="Y11" i="4"/>
  <c r="Z11" i="4"/>
  <c r="V12" i="4"/>
  <c r="W12" i="4"/>
  <c r="X12" i="4"/>
  <c r="Y12" i="4"/>
  <c r="Z12" i="4"/>
  <c r="V8" i="4"/>
  <c r="W8" i="4"/>
  <c r="X8" i="4"/>
  <c r="Y8" i="4"/>
  <c r="Z8" i="4"/>
  <c r="V9" i="4"/>
  <c r="W9" i="4"/>
  <c r="X9" i="4"/>
  <c r="Y9" i="4"/>
  <c r="Z9" i="4"/>
  <c r="V5" i="4"/>
  <c r="W5" i="4"/>
  <c r="X5" i="4"/>
  <c r="Y5" i="4"/>
  <c r="Z5" i="4"/>
  <c r="AA5" i="4"/>
  <c r="V6" i="4"/>
  <c r="W6" i="4"/>
  <c r="X6" i="4"/>
  <c r="Y6" i="4"/>
  <c r="Z6" i="4"/>
  <c r="AA6" i="4"/>
  <c r="V2" i="4"/>
  <c r="W2" i="4"/>
  <c r="X2" i="4"/>
  <c r="Y2" i="4"/>
  <c r="Z2" i="4"/>
  <c r="AA2" i="4"/>
  <c r="V3" i="4"/>
  <c r="W3" i="4"/>
  <c r="X3" i="4"/>
  <c r="Y3" i="4"/>
  <c r="Z3" i="4"/>
  <c r="AA3" i="4"/>
  <c r="U26" i="4"/>
  <c r="U25" i="4"/>
  <c r="U23" i="4"/>
  <c r="U22" i="4"/>
  <c r="U20" i="4"/>
  <c r="U19" i="4"/>
  <c r="U17" i="4"/>
  <c r="U16" i="4"/>
  <c r="U12" i="4"/>
  <c r="U11" i="4"/>
  <c r="U9" i="4"/>
  <c r="U8" i="4"/>
  <c r="U6" i="4"/>
  <c r="U5" i="4"/>
  <c r="U3" i="4"/>
  <c r="U2" i="4"/>
  <c r="L19" i="4"/>
  <c r="M19" i="4"/>
  <c r="N19" i="4"/>
  <c r="O19" i="4"/>
  <c r="P19" i="4"/>
  <c r="L20" i="4"/>
  <c r="M20" i="4"/>
  <c r="N20" i="4"/>
  <c r="O20" i="4"/>
  <c r="P20" i="4"/>
  <c r="L21" i="4"/>
  <c r="M21" i="4"/>
  <c r="N21" i="4"/>
  <c r="O21" i="4"/>
  <c r="P21" i="4"/>
  <c r="L22" i="4"/>
  <c r="M22" i="4"/>
  <c r="N22" i="4"/>
  <c r="O22" i="4"/>
  <c r="P22" i="4"/>
  <c r="K20" i="4"/>
  <c r="K21" i="4"/>
  <c r="K22" i="4"/>
  <c r="K19" i="4"/>
  <c r="L14" i="4"/>
  <c r="M14" i="4"/>
  <c r="N14" i="4"/>
  <c r="O14" i="4"/>
  <c r="P14" i="4"/>
  <c r="L15" i="4"/>
  <c r="M15" i="4"/>
  <c r="N15" i="4"/>
  <c r="O15" i="4"/>
  <c r="P15" i="4"/>
  <c r="L16" i="4"/>
  <c r="M16" i="4"/>
  <c r="N16" i="4"/>
  <c r="O16" i="4"/>
  <c r="P16" i="4"/>
  <c r="L17" i="4"/>
  <c r="M17" i="4"/>
  <c r="N17" i="4"/>
  <c r="O17" i="4"/>
  <c r="P17" i="4"/>
  <c r="K15" i="4"/>
  <c r="K16" i="4"/>
  <c r="K17" i="4"/>
  <c r="K14" i="4"/>
  <c r="L7" i="4"/>
  <c r="M7" i="4"/>
  <c r="N7" i="4"/>
  <c r="O7" i="4"/>
  <c r="P7" i="4"/>
  <c r="Q7" i="4"/>
  <c r="L8" i="4"/>
  <c r="M8" i="4"/>
  <c r="N8" i="4"/>
  <c r="O8" i="4"/>
  <c r="P8" i="4"/>
  <c r="Q8" i="4"/>
  <c r="L9" i="4"/>
  <c r="M9" i="4"/>
  <c r="N9" i="4"/>
  <c r="O9" i="4"/>
  <c r="P9" i="4"/>
  <c r="Q9" i="4"/>
  <c r="L10" i="4"/>
  <c r="M10" i="4"/>
  <c r="N10" i="4"/>
  <c r="O10" i="4"/>
  <c r="P10" i="4"/>
  <c r="Q10" i="4"/>
  <c r="L11" i="4"/>
  <c r="M11" i="4"/>
  <c r="N11" i="4"/>
  <c r="O11" i="4"/>
  <c r="P11" i="4"/>
  <c r="Q11" i="4"/>
  <c r="L12" i="4"/>
  <c r="M12" i="4"/>
  <c r="N12" i="4"/>
  <c r="O12" i="4"/>
  <c r="P12" i="4"/>
  <c r="Q12" i="4"/>
  <c r="K8" i="4"/>
  <c r="K9" i="4"/>
  <c r="K10" i="4"/>
  <c r="K11" i="4"/>
  <c r="K12" i="4"/>
  <c r="K7" i="4"/>
  <c r="K3" i="4"/>
  <c r="L3" i="4"/>
  <c r="M3" i="4"/>
  <c r="N3" i="4"/>
  <c r="O3" i="4"/>
  <c r="P3" i="4"/>
  <c r="Q3" i="4"/>
  <c r="K4" i="4"/>
  <c r="L4" i="4"/>
  <c r="M4" i="4"/>
  <c r="N4" i="4"/>
  <c r="O4" i="4"/>
  <c r="P4" i="4"/>
  <c r="Q4" i="4"/>
  <c r="K5" i="4"/>
  <c r="L5" i="4"/>
  <c r="M5" i="4"/>
  <c r="N5" i="4"/>
  <c r="O5" i="4"/>
  <c r="P5" i="4"/>
  <c r="Q5" i="4"/>
  <c r="L2" i="4"/>
  <c r="M2" i="4"/>
  <c r="N2" i="4"/>
  <c r="O2" i="4"/>
  <c r="P2" i="4"/>
  <c r="Q2" i="4"/>
  <c r="K2" i="4"/>
  <c r="W25" i="2"/>
  <c r="X25" i="2"/>
  <c r="Y25" i="2"/>
  <c r="Z25" i="2"/>
  <c r="AA25" i="2"/>
  <c r="W26" i="2"/>
  <c r="X26" i="2"/>
  <c r="Y26" i="2"/>
  <c r="Z26" i="2"/>
  <c r="AA26" i="2"/>
  <c r="W22" i="2"/>
  <c r="X22" i="2"/>
  <c r="Y22" i="2"/>
  <c r="Z22" i="2"/>
  <c r="AA22" i="2"/>
  <c r="W23" i="2"/>
  <c r="X23" i="2"/>
  <c r="Y23" i="2"/>
  <c r="Z23" i="2"/>
  <c r="AA23" i="2"/>
  <c r="W19" i="2"/>
  <c r="X19" i="2"/>
  <c r="Y19" i="2"/>
  <c r="Z19" i="2"/>
  <c r="AA19" i="2"/>
  <c r="AB19" i="2"/>
  <c r="W20" i="2"/>
  <c r="X20" i="2"/>
  <c r="Y20" i="2"/>
  <c r="Z20" i="2"/>
  <c r="AA20" i="2"/>
  <c r="AB20" i="2"/>
  <c r="W16" i="2"/>
  <c r="X16" i="2"/>
  <c r="Y16" i="2"/>
  <c r="Z16" i="2"/>
  <c r="AA16" i="2"/>
  <c r="AB16" i="2"/>
  <c r="W17" i="2"/>
  <c r="X17" i="2"/>
  <c r="Y17" i="2"/>
  <c r="Z17" i="2"/>
  <c r="AA17" i="2"/>
  <c r="AB17" i="2"/>
  <c r="W11" i="2"/>
  <c r="X11" i="2"/>
  <c r="Y11" i="2"/>
  <c r="Z11" i="2"/>
  <c r="AA11" i="2"/>
  <c r="W12" i="2"/>
  <c r="X12" i="2"/>
  <c r="Y12" i="2"/>
  <c r="Z12" i="2"/>
  <c r="AA12" i="2"/>
  <c r="W8" i="2"/>
  <c r="X8" i="2"/>
  <c r="Y8" i="2"/>
  <c r="Z8" i="2"/>
  <c r="AA8" i="2"/>
  <c r="W9" i="2"/>
  <c r="X9" i="2"/>
  <c r="Y9" i="2"/>
  <c r="Z9" i="2"/>
  <c r="AA9" i="2"/>
  <c r="W5" i="2"/>
  <c r="X5" i="2"/>
  <c r="Y5" i="2"/>
  <c r="Z5" i="2"/>
  <c r="AA5" i="2"/>
  <c r="AB5" i="2"/>
  <c r="W6" i="2"/>
  <c r="X6" i="2"/>
  <c r="Y6" i="2"/>
  <c r="Z6" i="2"/>
  <c r="AA6" i="2"/>
  <c r="AB6" i="2"/>
  <c r="W2" i="2"/>
  <c r="X2" i="2"/>
  <c r="Y2" i="2"/>
  <c r="Z2" i="2"/>
  <c r="AA2" i="2"/>
  <c r="AB2" i="2"/>
  <c r="W3" i="2"/>
  <c r="X3" i="2"/>
  <c r="Y3" i="2"/>
  <c r="Z3" i="2"/>
  <c r="AA3" i="2"/>
  <c r="AB3" i="2"/>
  <c r="V26" i="2"/>
  <c r="V25" i="2"/>
  <c r="V23" i="2"/>
  <c r="V22" i="2"/>
  <c r="V20" i="2"/>
  <c r="V19" i="2"/>
  <c r="V17" i="2"/>
  <c r="V16" i="2"/>
  <c r="V12" i="2"/>
  <c r="V11" i="2"/>
  <c r="V9" i="2"/>
  <c r="V8" i="2"/>
  <c r="V6" i="2"/>
  <c r="V5" i="2"/>
  <c r="V3" i="2"/>
  <c r="V2" i="2"/>
  <c r="M19" i="2"/>
  <c r="N19" i="2"/>
  <c r="O19" i="2"/>
  <c r="P19" i="2"/>
  <c r="Q19" i="2"/>
  <c r="R19" i="2"/>
  <c r="S19" i="2"/>
  <c r="M20" i="2"/>
  <c r="N20" i="2"/>
  <c r="O20" i="2"/>
  <c r="P20" i="2"/>
  <c r="Q20" i="2"/>
  <c r="R20" i="2"/>
  <c r="S20" i="2"/>
  <c r="M21" i="2"/>
  <c r="N21" i="2"/>
  <c r="O21" i="2"/>
  <c r="P21" i="2"/>
  <c r="Q21" i="2"/>
  <c r="R21" i="2"/>
  <c r="S21" i="2"/>
  <c r="M22" i="2"/>
  <c r="N22" i="2"/>
  <c r="O22" i="2"/>
  <c r="P22" i="2"/>
  <c r="Q22" i="2"/>
  <c r="R22" i="2"/>
  <c r="S22" i="2"/>
  <c r="L20" i="2"/>
  <c r="L21" i="2"/>
  <c r="L22" i="2"/>
  <c r="L19" i="2"/>
  <c r="M14" i="2"/>
  <c r="N14" i="2"/>
  <c r="O14" i="2"/>
  <c r="P14" i="2"/>
  <c r="Q14" i="2"/>
  <c r="R14" i="2"/>
  <c r="S14" i="2"/>
  <c r="M15" i="2"/>
  <c r="N15" i="2"/>
  <c r="O15" i="2"/>
  <c r="P15" i="2"/>
  <c r="Q15" i="2"/>
  <c r="R15" i="2"/>
  <c r="S15" i="2"/>
  <c r="M16" i="2"/>
  <c r="N16" i="2"/>
  <c r="O16" i="2"/>
  <c r="P16" i="2"/>
  <c r="Q16" i="2"/>
  <c r="R16" i="2"/>
  <c r="S16" i="2"/>
  <c r="M17" i="2"/>
  <c r="N17" i="2"/>
  <c r="O17" i="2"/>
  <c r="P17" i="2"/>
  <c r="Q17" i="2"/>
  <c r="R17" i="2"/>
  <c r="S17" i="2"/>
  <c r="L15" i="2"/>
  <c r="L16" i="2"/>
  <c r="L17" i="2"/>
  <c r="L14" i="2"/>
  <c r="M7" i="2"/>
  <c r="N7" i="2"/>
  <c r="O7" i="2"/>
  <c r="P7" i="2"/>
  <c r="Q7" i="2"/>
  <c r="R7" i="2"/>
  <c r="S7" i="2"/>
  <c r="M8" i="2"/>
  <c r="N8" i="2"/>
  <c r="O8" i="2"/>
  <c r="P8" i="2"/>
  <c r="Q8" i="2"/>
  <c r="R8" i="2"/>
  <c r="S8" i="2"/>
  <c r="M9" i="2"/>
  <c r="N9" i="2"/>
  <c r="O9" i="2"/>
  <c r="P9" i="2"/>
  <c r="Q9" i="2"/>
  <c r="R9" i="2"/>
  <c r="S9" i="2"/>
  <c r="M10" i="2"/>
  <c r="N10" i="2"/>
  <c r="O10" i="2"/>
  <c r="P10" i="2"/>
  <c r="Q10" i="2"/>
  <c r="R10" i="2"/>
  <c r="S10" i="2"/>
  <c r="M11" i="2"/>
  <c r="N11" i="2"/>
  <c r="O11" i="2"/>
  <c r="P11" i="2"/>
  <c r="Q11" i="2"/>
  <c r="R11" i="2"/>
  <c r="S11" i="2"/>
  <c r="M12" i="2"/>
  <c r="N12" i="2"/>
  <c r="O12" i="2"/>
  <c r="P12" i="2"/>
  <c r="Q12" i="2"/>
  <c r="R12" i="2"/>
  <c r="S12" i="2"/>
  <c r="L8" i="2"/>
  <c r="L9" i="2"/>
  <c r="L10" i="2"/>
  <c r="L11" i="2"/>
  <c r="L12" i="2"/>
  <c r="L7" i="2"/>
  <c r="M2" i="2"/>
  <c r="N2" i="2"/>
  <c r="O2" i="2"/>
  <c r="P2" i="2"/>
  <c r="Q2" i="2"/>
  <c r="R2" i="2"/>
  <c r="M3" i="2"/>
  <c r="N3" i="2"/>
  <c r="O3" i="2"/>
  <c r="P3" i="2"/>
  <c r="Q3" i="2"/>
  <c r="R3" i="2"/>
  <c r="M4" i="2"/>
  <c r="N4" i="2"/>
  <c r="O4" i="2"/>
  <c r="P4" i="2"/>
  <c r="Q4" i="2"/>
  <c r="R4" i="2"/>
  <c r="M5" i="2"/>
  <c r="N5" i="2"/>
  <c r="O5" i="2"/>
  <c r="P5" i="2"/>
  <c r="Q5" i="2"/>
  <c r="R5" i="2"/>
  <c r="L3" i="2"/>
  <c r="L4" i="2"/>
  <c r="L5" i="2"/>
  <c r="L2" i="2"/>
</calcChain>
</file>

<file path=xl/sharedStrings.xml><?xml version="1.0" encoding="utf-8"?>
<sst xmlns="http://schemas.openxmlformats.org/spreadsheetml/2006/main" count="803" uniqueCount="263">
  <si>
    <t>Yeast</t>
  </si>
  <si>
    <t>Co-inoc EC A</t>
  </si>
  <si>
    <t>Co-inoc EC B</t>
  </si>
  <si>
    <t>Co-inoc CR A</t>
  </si>
  <si>
    <t>Co-inoc CR B</t>
  </si>
  <si>
    <t>Seq6 EC A</t>
  </si>
  <si>
    <t>Seq6 EC B</t>
  </si>
  <si>
    <t>Seq6 EC C</t>
  </si>
  <si>
    <t>Seq6 CR A</t>
  </si>
  <si>
    <t>Seq6 CR B</t>
  </si>
  <si>
    <t>Seq6 CR C</t>
  </si>
  <si>
    <t>Seq12 EC A</t>
  </si>
  <si>
    <t>Seq12 EC B</t>
  </si>
  <si>
    <t>Seq12 CR A</t>
  </si>
  <si>
    <t>Seq12 CR B</t>
  </si>
  <si>
    <t>Seq20 EC A</t>
  </si>
  <si>
    <t>Seq20 EC B</t>
  </si>
  <si>
    <t>Seq20 CR A</t>
  </si>
  <si>
    <t>Seq20 CR B</t>
  </si>
  <si>
    <t>Experiment Name:</t>
  </si>
  <si>
    <t>Seq screens D0 co and seq 12 02-03-2021</t>
  </si>
  <si>
    <t>Tube Name:</t>
  </si>
  <si>
    <t>Sample ID:</t>
  </si>
  <si>
    <t xml:space="preserve">All Events </t>
  </si>
  <si>
    <t>Yeast Events</t>
  </si>
  <si>
    <t>Bacteria Events</t>
  </si>
  <si>
    <t>Algae Events</t>
  </si>
  <si>
    <t>All Events  % Total</t>
  </si>
  <si>
    <t>Yeast % Total</t>
  </si>
  <si>
    <t>Bacteria % Total</t>
  </si>
  <si>
    <t>Algae % Total</t>
  </si>
  <si>
    <t>All Events  % Parent</t>
  </si>
  <si>
    <t>Yeast % Parent</t>
  </si>
  <si>
    <t>Bacteria % Parent</t>
  </si>
  <si>
    <t>Algae % Parent</t>
  </si>
  <si>
    <t>All Events  Events/μL(V)</t>
  </si>
  <si>
    <t>Yeast Events/μL(V)</t>
  </si>
  <si>
    <t>Bacteria Events/μL(V)</t>
  </si>
  <si>
    <t>Algae Events/μL(V)</t>
  </si>
  <si>
    <t>01-Well-A1</t>
  </si>
  <si>
    <t>CO EC D0 10X A</t>
  </si>
  <si>
    <t>01-Well-A2</t>
  </si>
  <si>
    <t>CO EC D0 10X B</t>
  </si>
  <si>
    <t>01-Well-A3</t>
  </si>
  <si>
    <t>01-Well-B1</t>
  </si>
  <si>
    <t>CO CR D0 10X A</t>
  </si>
  <si>
    <t>01-Well-B2</t>
  </si>
  <si>
    <t>CO CR D0 10X B</t>
  </si>
  <si>
    <t>01-Well-B3</t>
  </si>
  <si>
    <t>01-Well-C1</t>
  </si>
  <si>
    <t>SEQ 12 EC D0 10X A</t>
  </si>
  <si>
    <t>01-Well-C2</t>
  </si>
  <si>
    <t>SEQ 12 EC D0 10X B</t>
  </si>
  <si>
    <t>01-Well-C3</t>
  </si>
  <si>
    <t>01-Well-D1</t>
  </si>
  <si>
    <t>SEQ 12 CR D0 10X A</t>
  </si>
  <si>
    <t>01-Well-D2</t>
  </si>
  <si>
    <t>SEQ 12 CR D0 10X B</t>
  </si>
  <si>
    <t>01-Well-D3</t>
  </si>
  <si>
    <t>Seq screens seq6 D0+bacteria 03-03-2021</t>
  </si>
  <si>
    <t>01-Well-A9</t>
  </si>
  <si>
    <t>seq6 EC D0+BACT 10X A</t>
  </si>
  <si>
    <t>01-Well-A10</t>
  </si>
  <si>
    <t>seq6 EC D0+BACT 10X B</t>
  </si>
  <si>
    <t>01-Well-A11</t>
  </si>
  <si>
    <t>seq6 EC D0+BACT 10X C</t>
  </si>
  <si>
    <t>01-Well-A12</t>
  </si>
  <si>
    <t>01-Well-B9</t>
  </si>
  <si>
    <t>seq6 CR D0+BACT 10X A</t>
  </si>
  <si>
    <t>01-Well-B10</t>
  </si>
  <si>
    <t>seq6 CR D0+BACT 10X B</t>
  </si>
  <si>
    <t>01-Well-B11</t>
  </si>
  <si>
    <t>seq6 CR D0+BACT 10X C</t>
  </si>
  <si>
    <t>01-Well-B12</t>
  </si>
  <si>
    <t>Seq screens D0 seq 20 02-03-2021</t>
  </si>
  <si>
    <t>SEQ 20 EC 10X A</t>
  </si>
  <si>
    <t>SEQ 20 EC 10X B</t>
  </si>
  <si>
    <t>SEQ 20 EC 10XSEQ 20 CR 10X B</t>
  </si>
  <si>
    <t>SEQ 20 EC 10XSEQ 20 CR 10X A</t>
  </si>
  <si>
    <t>Seq screens D0+7 co and seq 12 02-03-2021</t>
  </si>
  <si>
    <t>CO EC 10X A</t>
  </si>
  <si>
    <t>CO EC 10X B</t>
  </si>
  <si>
    <t>CO CR 10X A</t>
  </si>
  <si>
    <t>CO CR 10X B</t>
  </si>
  <si>
    <t>SEQ 12 D0+7 EC 10X A</t>
  </si>
  <si>
    <t>SEQ 12 D0+7 EC 10X B</t>
  </si>
  <si>
    <t>SEQ 12 D0+7 CR 10X A</t>
  </si>
  <si>
    <t>SEQ 12 D0+7 CR 10X B</t>
  </si>
  <si>
    <t>Seq screens D0+7 seq 20 02-03-2021</t>
  </si>
  <si>
    <t>SEQ 20 CR 10X A</t>
  </si>
  <si>
    <t>SEQ 20 CR 10X B</t>
  </si>
  <si>
    <t>Seq screens D0+12 seq 12(+BACT) 02-03-2021</t>
  </si>
  <si>
    <t>SEQ 12 +BACT EC 10X A</t>
  </si>
  <si>
    <t>SEQ 12 +BACT EC 10X B</t>
  </si>
  <si>
    <t>SEQ 12 +BACT CR 10X A</t>
  </si>
  <si>
    <t>SEQ 12 +BACT CR 10X B</t>
  </si>
  <si>
    <t>Seq screens D1 all(seq20+bact) and seq6 D0 03-03-2021</t>
  </si>
  <si>
    <t>CO EC D1 10X A</t>
  </si>
  <si>
    <t>CO EC D1 10X B</t>
  </si>
  <si>
    <t>CO CR D1 10X A</t>
  </si>
  <si>
    <t>CO CR D1 10X B</t>
  </si>
  <si>
    <t>SEQ12 EC D1 10X A</t>
  </si>
  <si>
    <t>SEQ12 EC D1 10X B</t>
  </si>
  <si>
    <t>SEQ12 CR D1 10X A</t>
  </si>
  <si>
    <t>SEQ12 CR D1 10X B</t>
  </si>
  <si>
    <t>01-Well-E1</t>
  </si>
  <si>
    <t>SEQ6 EC D0 10X A</t>
  </si>
  <si>
    <t>01-Well-E2</t>
  </si>
  <si>
    <t>SEQ6 EC D0 10X B</t>
  </si>
  <si>
    <t>01-Well-E3</t>
  </si>
  <si>
    <t>SEQ6 EC D0 10X C</t>
  </si>
  <si>
    <t>01-Well-E4</t>
  </si>
  <si>
    <t>01-Well-F1</t>
  </si>
  <si>
    <t>SEQ6 CR D0 10X A</t>
  </si>
  <si>
    <t>01-Well-F2</t>
  </si>
  <si>
    <t>SEQ6 CR D0 10X B</t>
  </si>
  <si>
    <t>01-Well-F3</t>
  </si>
  <si>
    <t>SEQ6 CR D0 10X C</t>
  </si>
  <si>
    <t>01-Well-F4</t>
  </si>
  <si>
    <t>01-Well-G1</t>
  </si>
  <si>
    <t>SEQ20 EC D1+B 10X A</t>
  </si>
  <si>
    <t>01-Well-G2</t>
  </si>
  <si>
    <t>SEQ20 EC D1+B 10X B</t>
  </si>
  <si>
    <t>01-Well-G3</t>
  </si>
  <si>
    <t>01-Well-H1</t>
  </si>
  <si>
    <t>SEQ20 CR D1+B 10X A</t>
  </si>
  <si>
    <t>01-Well-H2</t>
  </si>
  <si>
    <t>SEQ20 CR D1+B 10X B</t>
  </si>
  <si>
    <t>01-Well-H3</t>
  </si>
  <si>
    <t>02-Well-A6</t>
  </si>
  <si>
    <t>SEQ20 EC D1 10X A</t>
  </si>
  <si>
    <t>02-Well-A7</t>
  </si>
  <si>
    <t>SEQ20 EC D1 10X B</t>
  </si>
  <si>
    <t>02-Well-A8</t>
  </si>
  <si>
    <t>02-Well-B6</t>
  </si>
  <si>
    <t>SEQ20 CR D1 10X A</t>
  </si>
  <si>
    <t>02-Well-B7</t>
  </si>
  <si>
    <t>SEQ20 CR D1 10X B</t>
  </si>
  <si>
    <t>02-Well-B8</t>
  </si>
  <si>
    <t>Seq screens D1+7 co and seq12 and D0+7 for seq6 03-03-2021</t>
  </si>
  <si>
    <t>co EC 10X A</t>
  </si>
  <si>
    <t>co EC 10X B</t>
  </si>
  <si>
    <t>co CR 10X A</t>
  </si>
  <si>
    <t>co CR 10X B</t>
  </si>
  <si>
    <t>seq12 EC 10X A</t>
  </si>
  <si>
    <t>seq12 EC 10X B</t>
  </si>
  <si>
    <t>seq12 CR 10X A</t>
  </si>
  <si>
    <t>seq12 CR 10X B</t>
  </si>
  <si>
    <t>seq6 D0+7 EC 10X A</t>
  </si>
  <si>
    <t>seq6 D0+7 EC 10X B</t>
  </si>
  <si>
    <t>seq6 D0+7 EC 10X C</t>
  </si>
  <si>
    <t>seq6 D0+7 CR 10X A</t>
  </si>
  <si>
    <t>seq6 D0+7 CR 10X B</t>
  </si>
  <si>
    <t>seq6 D0+7 CR 10X C</t>
  </si>
  <si>
    <t>Seq screens D1+7 seq20 03-03-2021</t>
  </si>
  <si>
    <t>seq20 EC D1+7 10X A</t>
  </si>
  <si>
    <t>seq20 EC D1+7 10X B</t>
  </si>
  <si>
    <t>seq20 CR D1+7 10X A</t>
  </si>
  <si>
    <t>seq20 CR D1+7 10X B</t>
  </si>
  <si>
    <t>Seq screens D2 all and seq6 D1 04-03-2021</t>
  </si>
  <si>
    <t>co EC D2 10X A</t>
  </si>
  <si>
    <t>co EC D2 10X B</t>
  </si>
  <si>
    <t>co CR D2 10X A</t>
  </si>
  <si>
    <t>co CR D2 10X B</t>
  </si>
  <si>
    <t>seq12 EC D2 10X A</t>
  </si>
  <si>
    <t>seq12 EC D2 10X B</t>
  </si>
  <si>
    <t>seq12 CR D2 10X A</t>
  </si>
  <si>
    <t>seq12 CR D2 10X B bub over ?</t>
  </si>
  <si>
    <t>seq6 EC D1 10X A</t>
  </si>
  <si>
    <t>seq6 EC D1 10X B</t>
  </si>
  <si>
    <t>seq6 EC D1 10X C</t>
  </si>
  <si>
    <t>seq6 CR D1 10X A</t>
  </si>
  <si>
    <t>seq6 CR D1 10X B</t>
  </si>
  <si>
    <t>seq6 CR D1 10X C</t>
  </si>
  <si>
    <t>seq20 D2 EC 10X A</t>
  </si>
  <si>
    <t>seq20 D2 EC 10X B</t>
  </si>
  <si>
    <t>seq20 D2 CR 10X A</t>
  </si>
  <si>
    <t>seq20 D2 CR 10X B</t>
  </si>
  <si>
    <t>Seq screens D2+7 all and seq6 D1+7 04-03-2021</t>
  </si>
  <si>
    <t>co D2+7 EC 10x A</t>
  </si>
  <si>
    <t>co D2+7 EC 10x B</t>
  </si>
  <si>
    <t>co D2+7 CR 10x A</t>
  </si>
  <si>
    <t>seq12 D2+7 EC 10X A</t>
  </si>
  <si>
    <t>seq12 D2+7 EC 10X B</t>
  </si>
  <si>
    <t>seq12 D2+7 CR 10X A</t>
  </si>
  <si>
    <t>seq12 D2+7 CR 10X B</t>
  </si>
  <si>
    <t>seq6 D1+7 EC 10X A</t>
  </si>
  <si>
    <t>seq6 D1+7 EC 10X B</t>
  </si>
  <si>
    <t>seq6 D1+7 EC 10X C</t>
  </si>
  <si>
    <t>seq6 D1+7 CR 10X A</t>
  </si>
  <si>
    <t>seq6 D1+7 CR 10X B</t>
  </si>
  <si>
    <t>seq6 D1+7 CR 10X C</t>
  </si>
  <si>
    <t>seq20 D2+7 EC 10X A</t>
  </si>
  <si>
    <t>seq20 D2+7 EC 10X B</t>
  </si>
  <si>
    <t>seq20 D2+7 CR 10X A</t>
  </si>
  <si>
    <t>seq20 D2+7 CR 10X B</t>
  </si>
  <si>
    <t>Seq screens seq6 D2+7 05-03-2021</t>
  </si>
  <si>
    <t>01-Well-E9</t>
  </si>
  <si>
    <t>seq6 D2+7 EC 10X A</t>
  </si>
  <si>
    <t>01-Well-E10</t>
  </si>
  <si>
    <t>seq6 D2+7 EC 10X B</t>
  </si>
  <si>
    <t>01-Well-E11</t>
  </si>
  <si>
    <t>seq6 D2+7 EC 10X C</t>
  </si>
  <si>
    <t>01-Well-E12</t>
  </si>
  <si>
    <t>01-Well-F9</t>
  </si>
  <si>
    <t>seq6 D2+7 CR 10X A</t>
  </si>
  <si>
    <t>01-Well-F10</t>
  </si>
  <si>
    <t>seq6 D2+7 CR 10X B</t>
  </si>
  <si>
    <t>01-Well-F11</t>
  </si>
  <si>
    <t>seq6 D2+7 CR 10X C</t>
  </si>
  <si>
    <t>01-Well-F12</t>
  </si>
  <si>
    <t>Seq screens D3 all and seq6 D2 05-03-2021</t>
  </si>
  <si>
    <t>co D3 EC 10X A</t>
  </si>
  <si>
    <t>co D3 EC 10X B</t>
  </si>
  <si>
    <t>co D3 CR 10X A</t>
  </si>
  <si>
    <t>co D3 CR 10X B</t>
  </si>
  <si>
    <t>seq12 D3 EC 10X A</t>
  </si>
  <si>
    <t>seq12 D3 EC 10X B</t>
  </si>
  <si>
    <t>seq12 D3 CR 10X A</t>
  </si>
  <si>
    <t>seq12 D3 CR 10X B</t>
  </si>
  <si>
    <t>seq6 D2 EC 10X A</t>
  </si>
  <si>
    <t>seq6 D2 EC 10X B</t>
  </si>
  <si>
    <t>seq6 D2 EC 10X C</t>
  </si>
  <si>
    <t>seq6 D2 CR 10X A</t>
  </si>
  <si>
    <t>seq6 D2 CR 10X B</t>
  </si>
  <si>
    <t>seq6 D2 CR 10X C</t>
  </si>
  <si>
    <t>seq20 D3 EC 10X A</t>
  </si>
  <si>
    <t>seq20 D3 EC 10X B</t>
  </si>
  <si>
    <t>seq20 D3 CR 10X A</t>
  </si>
  <si>
    <t>seq20 D3 CR 10X B</t>
  </si>
  <si>
    <t>Seq screens seq6 D3 EC A diluted weird so xx 06-03-2021</t>
  </si>
  <si>
    <t>seq6 EC 10X A dilted weird so xx?</t>
  </si>
  <si>
    <t>seq6 EC 10X b</t>
  </si>
  <si>
    <t>seq6 EC 10X c</t>
  </si>
  <si>
    <t>01-Well-A4</t>
  </si>
  <si>
    <t>seq6 CR 10X A</t>
  </si>
  <si>
    <t>seq6 CR 10X B</t>
  </si>
  <si>
    <t>seq6 CR 10X C</t>
  </si>
  <si>
    <t>01-Well-B4</t>
  </si>
  <si>
    <t>Averages</t>
  </si>
  <si>
    <t>Stdev</t>
  </si>
  <si>
    <t>Co EC</t>
  </si>
  <si>
    <t>Co CR</t>
  </si>
  <si>
    <t>Seq6 EC</t>
  </si>
  <si>
    <t>Seq6 CR</t>
  </si>
  <si>
    <t>Seq12 EC</t>
  </si>
  <si>
    <t>Seq12 CR</t>
  </si>
  <si>
    <t>Seq20 EC</t>
  </si>
  <si>
    <t>Seq20 CR</t>
  </si>
  <si>
    <t>x10000</t>
  </si>
  <si>
    <t xml:space="preserve">Not much point in displaying this graph apart from showing when bacteria was inoculated </t>
  </si>
  <si>
    <t xml:space="preserve">S36 P EC </t>
  </si>
  <si>
    <t xml:space="preserve">S36 P CR </t>
  </si>
  <si>
    <t xml:space="preserve">S36 EC </t>
  </si>
  <si>
    <t xml:space="preserve">S36 CR </t>
  </si>
  <si>
    <t>Co EC+P</t>
  </si>
  <si>
    <t>Co CR+P</t>
  </si>
  <si>
    <t>S6 EC+P</t>
  </si>
  <si>
    <t>S6 CR+P</t>
  </si>
  <si>
    <t>S12 EC+P</t>
  </si>
  <si>
    <t>S12 CR+P</t>
  </si>
  <si>
    <t>S20 EC+P</t>
  </si>
  <si>
    <t>S20 CR+P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</si>
</sst>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Yeast cfu/ml over 72 hours in mixed</a:t>
            </a:r>
            <a:r>
              <a:rPr lang="en-ZA" baseline="0"/>
              <a:t> culture co and sequential inoculations - with B063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'Processed yeast data'!$U$2</c:f>
              <c:strCache>
                <c:ptCount val="1"/>
                <c:pt idx="0">
                  <c:v>Co EC+P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 data'!$V$16:$AB$16</c:f>
                <c:numCache>
                  <c:formatCode>General</c:formatCode>
                  <c:ptCount val="7"/>
                  <c:pt idx="0">
                    <c:v>61699.999999999942</c:v>
                  </c:pt>
                  <c:pt idx="1">
                    <c:v>323500</c:v>
                  </c:pt>
                  <c:pt idx="2">
                    <c:v>214450</c:v>
                  </c:pt>
                  <c:pt idx="3">
                    <c:v>1578100</c:v>
                  </c:pt>
                  <c:pt idx="4">
                    <c:v>87650</c:v>
                  </c:pt>
                  <c:pt idx="5">
                    <c:v>1278700</c:v>
                  </c:pt>
                  <c:pt idx="6">
                    <c:v>1631200</c:v>
                  </c:pt>
                </c:numCache>
              </c:numRef>
            </c:plus>
            <c:minus>
              <c:numRef>
                <c:f>'Processed yeast data'!$V$16:$AB$16</c:f>
                <c:numCache>
                  <c:formatCode>General</c:formatCode>
                  <c:ptCount val="7"/>
                  <c:pt idx="0">
                    <c:v>61699.999999999942</c:v>
                  </c:pt>
                  <c:pt idx="1">
                    <c:v>323500</c:v>
                  </c:pt>
                  <c:pt idx="2">
                    <c:v>214450</c:v>
                  </c:pt>
                  <c:pt idx="3">
                    <c:v>1578100</c:v>
                  </c:pt>
                  <c:pt idx="4">
                    <c:v>87650</c:v>
                  </c:pt>
                  <c:pt idx="5">
                    <c:v>1278700</c:v>
                  </c:pt>
                  <c:pt idx="6">
                    <c:v>1631200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 data'!$V$1:$AB$1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yeast data'!$V$2:$AB$2</c:f>
              <c:numCache>
                <c:formatCode>General</c:formatCode>
                <c:ptCount val="7"/>
                <c:pt idx="0">
                  <c:v>1056000</c:v>
                </c:pt>
                <c:pt idx="1">
                  <c:v>1857700</c:v>
                </c:pt>
                <c:pt idx="2">
                  <c:v>10255850</c:v>
                </c:pt>
                <c:pt idx="3">
                  <c:v>15718300</c:v>
                </c:pt>
                <c:pt idx="4">
                  <c:v>20420650</c:v>
                </c:pt>
                <c:pt idx="5">
                  <c:v>19764000</c:v>
                </c:pt>
                <c:pt idx="6">
                  <c:v>25951900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BC3-4E04-960C-822FDDE5CB75}"/>
            </c:ext>
          </c:extLst>
        </c:ser>
        <c:ser>
          <c:idx val="1"/>
          <c:order val="1"/>
          <c:tx>
            <c:strRef>
              <c:f>'Processed yeast data'!$U$3</c:f>
              <c:strCache>
                <c:ptCount val="1"/>
                <c:pt idx="0">
                  <c:v>Co CR+P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 data'!$V$17:$AB$17</c:f>
                <c:numCache>
                  <c:formatCode>General</c:formatCode>
                  <c:ptCount val="7"/>
                  <c:pt idx="0">
                    <c:v>60300</c:v>
                  </c:pt>
                  <c:pt idx="1">
                    <c:v>250800</c:v>
                  </c:pt>
                  <c:pt idx="2">
                    <c:v>1580699.9999999902</c:v>
                  </c:pt>
                  <c:pt idx="3">
                    <c:v>489350</c:v>
                  </c:pt>
                  <c:pt idx="4">
                    <c:v>605700.00000000186</c:v>
                  </c:pt>
                  <c:pt idx="5">
                    <c:v>3340700</c:v>
                  </c:pt>
                  <c:pt idx="6">
                    <c:v>1268400</c:v>
                  </c:pt>
                </c:numCache>
              </c:numRef>
            </c:plus>
            <c:minus>
              <c:numRef>
                <c:f>'Processed yeast data'!$V$17:$AB$17</c:f>
                <c:numCache>
                  <c:formatCode>General</c:formatCode>
                  <c:ptCount val="7"/>
                  <c:pt idx="0">
                    <c:v>60300</c:v>
                  </c:pt>
                  <c:pt idx="1">
                    <c:v>250800</c:v>
                  </c:pt>
                  <c:pt idx="2">
                    <c:v>1580699.9999999902</c:v>
                  </c:pt>
                  <c:pt idx="3">
                    <c:v>489350</c:v>
                  </c:pt>
                  <c:pt idx="4">
                    <c:v>605700.00000000186</c:v>
                  </c:pt>
                  <c:pt idx="5">
                    <c:v>3340700</c:v>
                  </c:pt>
                  <c:pt idx="6">
                    <c:v>1268400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 data'!$V$1:$AB$1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yeast data'!$V$3:$AB$3</c:f>
              <c:numCache>
                <c:formatCode>General</c:formatCode>
                <c:ptCount val="7"/>
                <c:pt idx="0">
                  <c:v>1220700</c:v>
                </c:pt>
                <c:pt idx="1">
                  <c:v>2610900</c:v>
                </c:pt>
                <c:pt idx="2">
                  <c:v>13285400</c:v>
                </c:pt>
                <c:pt idx="3">
                  <c:v>18186550</c:v>
                </c:pt>
                <c:pt idx="4">
                  <c:v>28477900</c:v>
                </c:pt>
                <c:pt idx="5">
                  <c:v>26892300</c:v>
                </c:pt>
                <c:pt idx="6">
                  <c:v>29827600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BC3-4E04-960C-822FDDE5CB75}"/>
            </c:ext>
          </c:extLst>
        </c:ser>
        <c:ser>
          <c:idx val="2"/>
          <c:order val="2"/>
          <c:tx>
            <c:strRef>
              <c:f>'Processed yeast data'!$U$5</c:f>
              <c:strCache>
                <c:ptCount val="1"/>
                <c:pt idx="0">
                  <c:v>S6 EC+P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 data'!$V$19:$AC$19</c:f>
                <c:numCache>
                  <c:formatCode>General</c:formatCode>
                  <c:ptCount val="8"/>
                  <c:pt idx="0">
                    <c:v>246191.66426903158</c:v>
                  </c:pt>
                  <c:pt idx="1">
                    <c:v>87335.534323410131</c:v>
                  </c:pt>
                  <c:pt idx="2">
                    <c:v>913458.92567147699</c:v>
                  </c:pt>
                  <c:pt idx="3">
                    <c:v>161720.77445055981</c:v>
                  </c:pt>
                  <c:pt idx="4">
                    <c:v>1306464.0990942882</c:v>
                  </c:pt>
                  <c:pt idx="5">
                    <c:v>3366875.1975022112</c:v>
                  </c:pt>
                  <c:pt idx="6">
                    <c:v>1398058.4306657414</c:v>
                  </c:pt>
                  <c:pt idx="7">
                    <c:v>1767190.2676911228</c:v>
                  </c:pt>
                </c:numCache>
              </c:numRef>
            </c:plus>
            <c:minus>
              <c:numRef>
                <c:f>'Processed yeast data'!$V$19:$AC$19</c:f>
                <c:numCache>
                  <c:formatCode>General</c:formatCode>
                  <c:ptCount val="8"/>
                  <c:pt idx="0">
                    <c:v>246191.66426903158</c:v>
                  </c:pt>
                  <c:pt idx="1">
                    <c:v>87335.534323410131</c:v>
                  </c:pt>
                  <c:pt idx="2">
                    <c:v>913458.92567147699</c:v>
                  </c:pt>
                  <c:pt idx="3">
                    <c:v>161720.77445055981</c:v>
                  </c:pt>
                  <c:pt idx="4">
                    <c:v>1306464.0990942882</c:v>
                  </c:pt>
                  <c:pt idx="5">
                    <c:v>3366875.1975022112</c:v>
                  </c:pt>
                  <c:pt idx="6">
                    <c:v>1398058.4306657414</c:v>
                  </c:pt>
                  <c:pt idx="7">
                    <c:v>1767190.2676911228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 data'!$V$4:$AC$4</c:f>
              <c:numCache>
                <c:formatCode>General</c:formatCode>
                <c:ptCount val="8"/>
                <c:pt idx="0">
                  <c:v>0</c:v>
                </c:pt>
                <c:pt idx="1">
                  <c:v>6</c:v>
                </c:pt>
                <c:pt idx="2">
                  <c:v>7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yeast data'!$V$5:$AC$5</c:f>
              <c:numCache>
                <c:formatCode>General</c:formatCode>
                <c:ptCount val="8"/>
                <c:pt idx="0">
                  <c:v>1583466.6666666667</c:v>
                </c:pt>
                <c:pt idx="1">
                  <c:v>1880133.3333333333</c:v>
                </c:pt>
                <c:pt idx="2">
                  <c:v>3580033.3333333335</c:v>
                </c:pt>
                <c:pt idx="3">
                  <c:v>10217966.666666666</c:v>
                </c:pt>
                <c:pt idx="4">
                  <c:v>12756366.666666666</c:v>
                </c:pt>
                <c:pt idx="5">
                  <c:v>21441233.333333332</c:v>
                </c:pt>
                <c:pt idx="6">
                  <c:v>25758566.666666668</c:v>
                </c:pt>
                <c:pt idx="7">
                  <c:v>28514733.333333332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BC3-4E04-960C-822FDDE5CB75}"/>
            </c:ext>
          </c:extLst>
        </c:ser>
        <c:ser>
          <c:idx val="3"/>
          <c:order val="3"/>
          <c:tx>
            <c:strRef>
              <c:f>'Processed yeast data'!$U$6</c:f>
              <c:strCache>
                <c:ptCount val="1"/>
                <c:pt idx="0">
                  <c:v>S6 CR+P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 data'!$V$20:$AC$20</c:f>
                <c:numCache>
                  <c:formatCode>General</c:formatCode>
                  <c:ptCount val="8"/>
                  <c:pt idx="0">
                    <c:v>68899.266243472346</c:v>
                  </c:pt>
                  <c:pt idx="1">
                    <c:v>176449.10503220657</c:v>
                  </c:pt>
                  <c:pt idx="2">
                    <c:v>1305107.2012163089</c:v>
                  </c:pt>
                  <c:pt idx="3">
                    <c:v>1034948.0083559754</c:v>
                  </c:pt>
                  <c:pt idx="4">
                    <c:v>1113068.1390742538</c:v>
                  </c:pt>
                  <c:pt idx="5">
                    <c:v>808551.10880856228</c:v>
                  </c:pt>
                  <c:pt idx="6">
                    <c:v>2589225.4084099275</c:v>
                  </c:pt>
                  <c:pt idx="7">
                    <c:v>2641191.7920178045</c:v>
                  </c:pt>
                </c:numCache>
              </c:numRef>
            </c:plus>
            <c:minus>
              <c:numRef>
                <c:f>'Processed yeast data'!$V$20:$AC$20</c:f>
                <c:numCache>
                  <c:formatCode>General</c:formatCode>
                  <c:ptCount val="8"/>
                  <c:pt idx="0">
                    <c:v>68899.266243472346</c:v>
                  </c:pt>
                  <c:pt idx="1">
                    <c:v>176449.10503220657</c:v>
                  </c:pt>
                  <c:pt idx="2">
                    <c:v>1305107.2012163089</c:v>
                  </c:pt>
                  <c:pt idx="3">
                    <c:v>1034948.0083559754</c:v>
                  </c:pt>
                  <c:pt idx="4">
                    <c:v>1113068.1390742538</c:v>
                  </c:pt>
                  <c:pt idx="5">
                    <c:v>808551.10880856228</c:v>
                  </c:pt>
                  <c:pt idx="6">
                    <c:v>2589225.4084099275</c:v>
                  </c:pt>
                  <c:pt idx="7">
                    <c:v>2641191.7920178045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 data'!$V$4:$AC$4</c:f>
              <c:numCache>
                <c:formatCode>General</c:formatCode>
                <c:ptCount val="8"/>
                <c:pt idx="0">
                  <c:v>0</c:v>
                </c:pt>
                <c:pt idx="1">
                  <c:v>6</c:v>
                </c:pt>
                <c:pt idx="2">
                  <c:v>7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yeast data'!$V$6:$AC$6</c:f>
              <c:numCache>
                <c:formatCode>General</c:formatCode>
                <c:ptCount val="8"/>
                <c:pt idx="0">
                  <c:v>1761433.3333333333</c:v>
                </c:pt>
                <c:pt idx="1">
                  <c:v>1970700</c:v>
                </c:pt>
                <c:pt idx="2">
                  <c:v>4374000</c:v>
                </c:pt>
                <c:pt idx="3">
                  <c:v>12300100</c:v>
                </c:pt>
                <c:pt idx="4">
                  <c:v>13013166.666666666</c:v>
                </c:pt>
                <c:pt idx="5">
                  <c:v>20253033.333333332</c:v>
                </c:pt>
                <c:pt idx="6">
                  <c:v>24545933.333333332</c:v>
                </c:pt>
                <c:pt idx="7">
                  <c:v>27743233.333333332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BC3-4E04-960C-822FDDE5CB75}"/>
            </c:ext>
          </c:extLst>
        </c:ser>
        <c:ser>
          <c:idx val="4"/>
          <c:order val="4"/>
          <c:tx>
            <c:strRef>
              <c:f>'Processed yeast data'!$U$8</c:f>
              <c:strCache>
                <c:ptCount val="1"/>
                <c:pt idx="0">
                  <c:v>S12 EC+P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 data'!$V$22:$AC$22</c:f>
                <c:numCache>
                  <c:formatCode>General</c:formatCode>
                  <c:ptCount val="8"/>
                  <c:pt idx="0">
                    <c:v>10200</c:v>
                  </c:pt>
                  <c:pt idx="1">
                    <c:v>10950.000000000233</c:v>
                  </c:pt>
                  <c:pt idx="2">
                    <c:v>20150</c:v>
                  </c:pt>
                  <c:pt idx="3">
                    <c:v>275750</c:v>
                  </c:pt>
                  <c:pt idx="4">
                    <c:v>705199.99999999907</c:v>
                  </c:pt>
                  <c:pt idx="5">
                    <c:v>2372549.9999999981</c:v>
                  </c:pt>
                  <c:pt idx="6">
                    <c:v>233750</c:v>
                  </c:pt>
                  <c:pt idx="7">
                    <c:v>991250</c:v>
                  </c:pt>
                </c:numCache>
              </c:numRef>
            </c:plus>
            <c:minus>
              <c:numRef>
                <c:f>'Processed yeast data'!$V$22:$AC$22</c:f>
                <c:numCache>
                  <c:formatCode>General</c:formatCode>
                  <c:ptCount val="8"/>
                  <c:pt idx="0">
                    <c:v>10200</c:v>
                  </c:pt>
                  <c:pt idx="1">
                    <c:v>10950.000000000233</c:v>
                  </c:pt>
                  <c:pt idx="2">
                    <c:v>20150</c:v>
                  </c:pt>
                  <c:pt idx="3">
                    <c:v>275750</c:v>
                  </c:pt>
                  <c:pt idx="4">
                    <c:v>705199.99999999907</c:v>
                  </c:pt>
                  <c:pt idx="5">
                    <c:v>2372549.9999999981</c:v>
                  </c:pt>
                  <c:pt idx="6">
                    <c:v>233750</c:v>
                  </c:pt>
                  <c:pt idx="7">
                    <c:v>991250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 data'!$V$7:$AC$7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12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yeast data'!$V$8:$AC$8</c:f>
              <c:numCache>
                <c:formatCode>General</c:formatCode>
                <c:ptCount val="8"/>
                <c:pt idx="0">
                  <c:v>1151700</c:v>
                </c:pt>
                <c:pt idx="1">
                  <c:v>1587650</c:v>
                </c:pt>
                <c:pt idx="2">
                  <c:v>3033150</c:v>
                </c:pt>
                <c:pt idx="3">
                  <c:v>10006750</c:v>
                </c:pt>
                <c:pt idx="4">
                  <c:v>14911000</c:v>
                </c:pt>
                <c:pt idx="5">
                  <c:v>27530150</c:v>
                </c:pt>
                <c:pt idx="6">
                  <c:v>32577250</c:v>
                </c:pt>
                <c:pt idx="7">
                  <c:v>29926149.999999996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BC3-4E04-960C-822FDDE5CB75}"/>
            </c:ext>
          </c:extLst>
        </c:ser>
        <c:ser>
          <c:idx val="5"/>
          <c:order val="5"/>
          <c:tx>
            <c:strRef>
              <c:f>'Processed yeast data'!$U$9</c:f>
              <c:strCache>
                <c:ptCount val="1"/>
                <c:pt idx="0">
                  <c:v>S12 CR+P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 data'!$V$23:$AC$23</c:f>
                <c:numCache>
                  <c:formatCode>General</c:formatCode>
                  <c:ptCount val="8"/>
                  <c:pt idx="0">
                    <c:v>23650.000000000116</c:v>
                  </c:pt>
                  <c:pt idx="1">
                    <c:v>75399.999999999767</c:v>
                  </c:pt>
                  <c:pt idx="2">
                    <c:v>258250.00000000047</c:v>
                  </c:pt>
                  <c:pt idx="3">
                    <c:v>282600</c:v>
                  </c:pt>
                  <c:pt idx="4">
                    <c:v>302900</c:v>
                  </c:pt>
                  <c:pt idx="5">
                    <c:v>2307650</c:v>
                  </c:pt>
                  <c:pt idx="6">
                    <c:v>1117350</c:v>
                  </c:pt>
                  <c:pt idx="7">
                    <c:v>3611899.9999999828</c:v>
                  </c:pt>
                </c:numCache>
              </c:numRef>
            </c:plus>
            <c:minus>
              <c:numRef>
                <c:f>'Processed yeast data'!$V$23:$AC$23</c:f>
                <c:numCache>
                  <c:formatCode>General</c:formatCode>
                  <c:ptCount val="8"/>
                  <c:pt idx="0">
                    <c:v>23650.000000000116</c:v>
                  </c:pt>
                  <c:pt idx="1">
                    <c:v>75399.999999999767</c:v>
                  </c:pt>
                  <c:pt idx="2">
                    <c:v>258250.00000000047</c:v>
                  </c:pt>
                  <c:pt idx="3">
                    <c:v>282600</c:v>
                  </c:pt>
                  <c:pt idx="4">
                    <c:v>302900</c:v>
                  </c:pt>
                  <c:pt idx="5">
                    <c:v>2307650</c:v>
                  </c:pt>
                  <c:pt idx="6">
                    <c:v>1117350</c:v>
                  </c:pt>
                  <c:pt idx="7">
                    <c:v>3611899.9999999828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 data'!$V$7:$AC$7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12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yeast data'!$V$9:$AC$9</c:f>
              <c:numCache>
                <c:formatCode>General</c:formatCode>
                <c:ptCount val="8"/>
                <c:pt idx="0">
                  <c:v>1407850</c:v>
                </c:pt>
                <c:pt idx="1">
                  <c:v>2735500</c:v>
                </c:pt>
                <c:pt idx="2">
                  <c:v>5483650</c:v>
                </c:pt>
                <c:pt idx="3">
                  <c:v>16809700</c:v>
                </c:pt>
                <c:pt idx="4">
                  <c:v>21103500</c:v>
                </c:pt>
                <c:pt idx="5">
                  <c:v>26036650</c:v>
                </c:pt>
                <c:pt idx="6">
                  <c:v>32636150</c:v>
                </c:pt>
                <c:pt idx="7">
                  <c:v>26206600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BC3-4E04-960C-822FDDE5CB75}"/>
            </c:ext>
          </c:extLst>
        </c:ser>
        <c:ser>
          <c:idx val="6"/>
          <c:order val="6"/>
          <c:tx>
            <c:strRef>
              <c:f>'Processed yeast data'!$U$11</c:f>
              <c:strCache>
                <c:ptCount val="1"/>
                <c:pt idx="0">
                  <c:v>S20 EC+P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 data'!$V$25:$AC$25</c:f>
                <c:numCache>
                  <c:formatCode>General</c:formatCode>
                  <c:ptCount val="8"/>
                  <c:pt idx="0">
                    <c:v>26450</c:v>
                  </c:pt>
                  <c:pt idx="1">
                    <c:v>31800.000000000116</c:v>
                  </c:pt>
                  <c:pt idx="2">
                    <c:v>542450</c:v>
                  </c:pt>
                  <c:pt idx="3">
                    <c:v>525050</c:v>
                  </c:pt>
                  <c:pt idx="4">
                    <c:v>1750000</c:v>
                  </c:pt>
                  <c:pt idx="5">
                    <c:v>2295600</c:v>
                  </c:pt>
                  <c:pt idx="6">
                    <c:v>2567100</c:v>
                  </c:pt>
                  <c:pt idx="7">
                    <c:v>462850.00000000186</c:v>
                  </c:pt>
                </c:numCache>
              </c:numRef>
            </c:plus>
            <c:minus>
              <c:numRef>
                <c:f>'Processed yeast data'!$V$25:$AC$25</c:f>
                <c:numCache>
                  <c:formatCode>General</c:formatCode>
                  <c:ptCount val="8"/>
                  <c:pt idx="0">
                    <c:v>26450</c:v>
                  </c:pt>
                  <c:pt idx="1">
                    <c:v>31800.000000000116</c:v>
                  </c:pt>
                  <c:pt idx="2">
                    <c:v>542450</c:v>
                  </c:pt>
                  <c:pt idx="3">
                    <c:v>525050</c:v>
                  </c:pt>
                  <c:pt idx="4">
                    <c:v>1750000</c:v>
                  </c:pt>
                  <c:pt idx="5">
                    <c:v>2295600</c:v>
                  </c:pt>
                  <c:pt idx="6">
                    <c:v>2567100</c:v>
                  </c:pt>
                  <c:pt idx="7">
                    <c:v>462850.00000000186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 data'!$V$10:$AC$10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20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yeast data'!$V$11:$AC$11</c:f>
              <c:numCache>
                <c:formatCode>General</c:formatCode>
                <c:ptCount val="8"/>
                <c:pt idx="0">
                  <c:v>1060450</c:v>
                </c:pt>
                <c:pt idx="1">
                  <c:v>1551800</c:v>
                </c:pt>
                <c:pt idx="2">
                  <c:v>6969950</c:v>
                </c:pt>
                <c:pt idx="3">
                  <c:v>11906550</c:v>
                </c:pt>
                <c:pt idx="4">
                  <c:v>17717700</c:v>
                </c:pt>
                <c:pt idx="5">
                  <c:v>23009000</c:v>
                </c:pt>
                <c:pt idx="6">
                  <c:v>26276300</c:v>
                </c:pt>
                <c:pt idx="7">
                  <c:v>29799750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2BC3-4E04-960C-822FDDE5CB75}"/>
            </c:ext>
          </c:extLst>
        </c:ser>
        <c:ser>
          <c:idx val="7"/>
          <c:order val="7"/>
          <c:tx>
            <c:strRef>
              <c:f>'Processed yeast data'!$U$12</c:f>
              <c:strCache>
                <c:ptCount val="1"/>
                <c:pt idx="0">
                  <c:v>S20 CR+P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 data'!$V$26:$AC$26</c:f>
                <c:numCache>
                  <c:formatCode>General</c:formatCode>
                  <c:ptCount val="8"/>
                  <c:pt idx="0">
                    <c:v>107700</c:v>
                  </c:pt>
                  <c:pt idx="1">
                    <c:v>77550</c:v>
                  </c:pt>
                  <c:pt idx="2">
                    <c:v>1151050</c:v>
                  </c:pt>
                  <c:pt idx="3">
                    <c:v>610950</c:v>
                  </c:pt>
                  <c:pt idx="4">
                    <c:v>2170300</c:v>
                  </c:pt>
                  <c:pt idx="5">
                    <c:v>4479549.999999986</c:v>
                  </c:pt>
                  <c:pt idx="6">
                    <c:v>3539900</c:v>
                  </c:pt>
                  <c:pt idx="7">
                    <c:v>1517350</c:v>
                  </c:pt>
                </c:numCache>
              </c:numRef>
            </c:plus>
            <c:minus>
              <c:numRef>
                <c:f>'Processed yeast data'!$V$26:$AC$26</c:f>
                <c:numCache>
                  <c:formatCode>General</c:formatCode>
                  <c:ptCount val="8"/>
                  <c:pt idx="0">
                    <c:v>107700</c:v>
                  </c:pt>
                  <c:pt idx="1">
                    <c:v>77550</c:v>
                  </c:pt>
                  <c:pt idx="2">
                    <c:v>1151050</c:v>
                  </c:pt>
                  <c:pt idx="3">
                    <c:v>610950</c:v>
                  </c:pt>
                  <c:pt idx="4">
                    <c:v>2170300</c:v>
                  </c:pt>
                  <c:pt idx="5">
                    <c:v>4479549.999999986</c:v>
                  </c:pt>
                  <c:pt idx="6">
                    <c:v>3539900</c:v>
                  </c:pt>
                  <c:pt idx="7">
                    <c:v>1517350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 data'!$V$10:$AC$10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20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yeast data'!$V$12:$AC$12</c:f>
              <c:numCache>
                <c:formatCode>General</c:formatCode>
                <c:ptCount val="8"/>
                <c:pt idx="0">
                  <c:v>1069200</c:v>
                </c:pt>
                <c:pt idx="1">
                  <c:v>2095750</c:v>
                </c:pt>
                <c:pt idx="2">
                  <c:v>10540750</c:v>
                </c:pt>
                <c:pt idx="3">
                  <c:v>12413350</c:v>
                </c:pt>
                <c:pt idx="4">
                  <c:v>21837600</c:v>
                </c:pt>
                <c:pt idx="5">
                  <c:v>26801950</c:v>
                </c:pt>
                <c:pt idx="6">
                  <c:v>29893700</c:v>
                </c:pt>
                <c:pt idx="7">
                  <c:v>30465950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2BC3-4E04-960C-822FDDE5C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9958831"/>
        <c:axId val="789960911"/>
      </c:scatterChart>
      <c:valAx>
        <c:axId val="789958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9960911"/>
        <c:crosses val="autoZero"/>
        <c:crossBetween val="midCat"/>
      </c:valAx>
      <c:valAx>
        <c:axId val="789960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9958831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Yeast EC1118 cfu/ml over 72 hours in mixed</a:t>
            </a:r>
            <a:r>
              <a:rPr lang="en-ZA" baseline="0"/>
              <a:t> culture co and sequential inoculations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'Processed yeast data'!$U$2</c:f>
              <c:strCache>
                <c:ptCount val="1"/>
                <c:pt idx="0">
                  <c:v>Co EC+P</c:v>
                </c:pt>
              </c:strCache>
            </c:strRef>
          </c:tx>
          <c:spPr>
            <a:ln w="19050" cap="rnd">
              <a:solidFill>
                <a:schemeClr val="accent2">
                  <a:shade val="44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shade val="44000"/>
                </a:schemeClr>
              </a:solidFill>
              <a:ln w="9525">
                <a:solidFill>
                  <a:schemeClr val="accent2">
                    <a:shade val="44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 data'!$V$16:$AB$16</c:f>
                <c:numCache>
                  <c:formatCode>General</c:formatCode>
                  <c:ptCount val="7"/>
                  <c:pt idx="0">
                    <c:v>61699.999999999942</c:v>
                  </c:pt>
                  <c:pt idx="1">
                    <c:v>323500</c:v>
                  </c:pt>
                  <c:pt idx="2">
                    <c:v>214450</c:v>
                  </c:pt>
                  <c:pt idx="3">
                    <c:v>1578100</c:v>
                  </c:pt>
                  <c:pt idx="4">
                    <c:v>87650</c:v>
                  </c:pt>
                  <c:pt idx="5">
                    <c:v>1278700</c:v>
                  </c:pt>
                  <c:pt idx="6">
                    <c:v>1631200</c:v>
                  </c:pt>
                </c:numCache>
              </c:numRef>
            </c:plus>
            <c:minus>
              <c:numRef>
                <c:f>'Processed yeast data'!$V$16:$AB$16</c:f>
                <c:numCache>
                  <c:formatCode>General</c:formatCode>
                  <c:ptCount val="7"/>
                  <c:pt idx="0">
                    <c:v>61699.999999999942</c:v>
                  </c:pt>
                  <c:pt idx="1">
                    <c:v>323500</c:v>
                  </c:pt>
                  <c:pt idx="2">
                    <c:v>214450</c:v>
                  </c:pt>
                  <c:pt idx="3">
                    <c:v>1578100</c:v>
                  </c:pt>
                  <c:pt idx="4">
                    <c:v>87650</c:v>
                  </c:pt>
                  <c:pt idx="5">
                    <c:v>1278700</c:v>
                  </c:pt>
                  <c:pt idx="6">
                    <c:v>1631200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 data'!$V$1:$AB$1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yeast data'!$V$2:$AB$2</c:f>
              <c:numCache>
                <c:formatCode>General</c:formatCode>
                <c:ptCount val="7"/>
                <c:pt idx="0">
                  <c:v>1056000</c:v>
                </c:pt>
                <c:pt idx="1">
                  <c:v>1857700</c:v>
                </c:pt>
                <c:pt idx="2">
                  <c:v>10255850</c:v>
                </c:pt>
                <c:pt idx="3">
                  <c:v>15718300</c:v>
                </c:pt>
                <c:pt idx="4">
                  <c:v>20420650</c:v>
                </c:pt>
                <c:pt idx="5">
                  <c:v>19764000</c:v>
                </c:pt>
                <c:pt idx="6">
                  <c:v>25951900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4D0-43F6-B246-8B58A5DB0458}"/>
            </c:ext>
          </c:extLst>
        </c:ser>
        <c:ser>
          <c:idx val="2"/>
          <c:order val="2"/>
          <c:tx>
            <c:strRef>
              <c:f>'Processed yeast data'!$U$5</c:f>
              <c:strCache>
                <c:ptCount val="1"/>
                <c:pt idx="0">
                  <c:v>S6 EC+P</c:v>
                </c:pt>
              </c:strCache>
            </c:strRef>
          </c:tx>
          <c:spPr>
            <a:ln w="19050" cap="rnd">
              <a:solidFill>
                <a:schemeClr val="accent2">
                  <a:shade val="72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shade val="72000"/>
                </a:schemeClr>
              </a:solidFill>
              <a:ln w="9525">
                <a:solidFill>
                  <a:schemeClr val="accent2">
                    <a:shade val="72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 data'!$V$19:$AC$19</c:f>
                <c:numCache>
                  <c:formatCode>General</c:formatCode>
                  <c:ptCount val="8"/>
                  <c:pt idx="0">
                    <c:v>246191.66426903158</c:v>
                  </c:pt>
                  <c:pt idx="1">
                    <c:v>87335.534323410131</c:v>
                  </c:pt>
                  <c:pt idx="2">
                    <c:v>913458.92567147699</c:v>
                  </c:pt>
                  <c:pt idx="3">
                    <c:v>161720.77445055981</c:v>
                  </c:pt>
                  <c:pt idx="4">
                    <c:v>1306464.0990942882</c:v>
                  </c:pt>
                  <c:pt idx="5">
                    <c:v>3366875.1975022112</c:v>
                  </c:pt>
                  <c:pt idx="6">
                    <c:v>1398058.4306657414</c:v>
                  </c:pt>
                  <c:pt idx="7">
                    <c:v>1767190.2676911228</c:v>
                  </c:pt>
                </c:numCache>
              </c:numRef>
            </c:plus>
            <c:minus>
              <c:numRef>
                <c:f>'Processed yeast data'!$V$19:$AC$19</c:f>
                <c:numCache>
                  <c:formatCode>General</c:formatCode>
                  <c:ptCount val="8"/>
                  <c:pt idx="0">
                    <c:v>246191.66426903158</c:v>
                  </c:pt>
                  <c:pt idx="1">
                    <c:v>87335.534323410131</c:v>
                  </c:pt>
                  <c:pt idx="2">
                    <c:v>913458.92567147699</c:v>
                  </c:pt>
                  <c:pt idx="3">
                    <c:v>161720.77445055981</c:v>
                  </c:pt>
                  <c:pt idx="4">
                    <c:v>1306464.0990942882</c:v>
                  </c:pt>
                  <c:pt idx="5">
                    <c:v>3366875.1975022112</c:v>
                  </c:pt>
                  <c:pt idx="6">
                    <c:v>1398058.4306657414</c:v>
                  </c:pt>
                  <c:pt idx="7">
                    <c:v>1767190.2676911228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 data'!$V$4:$AC$4</c:f>
              <c:numCache>
                <c:formatCode>General</c:formatCode>
                <c:ptCount val="8"/>
                <c:pt idx="0">
                  <c:v>0</c:v>
                </c:pt>
                <c:pt idx="1">
                  <c:v>6</c:v>
                </c:pt>
                <c:pt idx="2">
                  <c:v>7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yeast data'!$V$5:$AC$5</c:f>
              <c:numCache>
                <c:formatCode>General</c:formatCode>
                <c:ptCount val="8"/>
                <c:pt idx="0">
                  <c:v>1583466.6666666667</c:v>
                </c:pt>
                <c:pt idx="1">
                  <c:v>1880133.3333333333</c:v>
                </c:pt>
                <c:pt idx="2">
                  <c:v>3580033.3333333335</c:v>
                </c:pt>
                <c:pt idx="3">
                  <c:v>10217966.666666666</c:v>
                </c:pt>
                <c:pt idx="4">
                  <c:v>12756366.666666666</c:v>
                </c:pt>
                <c:pt idx="5">
                  <c:v>21441233.333333332</c:v>
                </c:pt>
                <c:pt idx="6">
                  <c:v>25758566.666666668</c:v>
                </c:pt>
                <c:pt idx="7">
                  <c:v>28514733.333333332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4D0-43F6-B246-8B58A5DB0458}"/>
            </c:ext>
          </c:extLst>
        </c:ser>
        <c:ser>
          <c:idx val="4"/>
          <c:order val="4"/>
          <c:tx>
            <c:strRef>
              <c:f>'Processed yeast data'!$U$8</c:f>
              <c:strCache>
                <c:ptCount val="1"/>
                <c:pt idx="0">
                  <c:v>S12 EC+P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 data'!$V$22:$AC$22</c:f>
                <c:numCache>
                  <c:formatCode>General</c:formatCode>
                  <c:ptCount val="8"/>
                  <c:pt idx="0">
                    <c:v>10200</c:v>
                  </c:pt>
                  <c:pt idx="1">
                    <c:v>10950.000000000233</c:v>
                  </c:pt>
                  <c:pt idx="2">
                    <c:v>20150</c:v>
                  </c:pt>
                  <c:pt idx="3">
                    <c:v>275750</c:v>
                  </c:pt>
                  <c:pt idx="4">
                    <c:v>705199.99999999907</c:v>
                  </c:pt>
                  <c:pt idx="5">
                    <c:v>2372549.9999999981</c:v>
                  </c:pt>
                  <c:pt idx="6">
                    <c:v>233750</c:v>
                  </c:pt>
                  <c:pt idx="7">
                    <c:v>991250</c:v>
                  </c:pt>
                </c:numCache>
              </c:numRef>
            </c:plus>
            <c:minus>
              <c:numRef>
                <c:f>'Processed yeast data'!$V$22:$AC$22</c:f>
                <c:numCache>
                  <c:formatCode>General</c:formatCode>
                  <c:ptCount val="8"/>
                  <c:pt idx="0">
                    <c:v>10200</c:v>
                  </c:pt>
                  <c:pt idx="1">
                    <c:v>10950.000000000233</c:v>
                  </c:pt>
                  <c:pt idx="2">
                    <c:v>20150</c:v>
                  </c:pt>
                  <c:pt idx="3">
                    <c:v>275750</c:v>
                  </c:pt>
                  <c:pt idx="4">
                    <c:v>705199.99999999907</c:v>
                  </c:pt>
                  <c:pt idx="5">
                    <c:v>2372549.9999999981</c:v>
                  </c:pt>
                  <c:pt idx="6">
                    <c:v>233750</c:v>
                  </c:pt>
                  <c:pt idx="7">
                    <c:v>991250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 data'!$V$7:$AC$7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12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yeast data'!$V$8:$AC$8</c:f>
              <c:numCache>
                <c:formatCode>General</c:formatCode>
                <c:ptCount val="8"/>
                <c:pt idx="0">
                  <c:v>1151700</c:v>
                </c:pt>
                <c:pt idx="1">
                  <c:v>1587650</c:v>
                </c:pt>
                <c:pt idx="2">
                  <c:v>3033150</c:v>
                </c:pt>
                <c:pt idx="3">
                  <c:v>10006750</c:v>
                </c:pt>
                <c:pt idx="4">
                  <c:v>14911000</c:v>
                </c:pt>
                <c:pt idx="5">
                  <c:v>27530150</c:v>
                </c:pt>
                <c:pt idx="6">
                  <c:v>32577250</c:v>
                </c:pt>
                <c:pt idx="7">
                  <c:v>29926149.999999996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4D0-43F6-B246-8B58A5DB0458}"/>
            </c:ext>
          </c:extLst>
        </c:ser>
        <c:ser>
          <c:idx val="6"/>
          <c:order val="6"/>
          <c:tx>
            <c:strRef>
              <c:f>'Processed yeast data'!$U$11</c:f>
              <c:strCache>
                <c:ptCount val="1"/>
                <c:pt idx="0">
                  <c:v>S20 EC+P</c:v>
                </c:pt>
              </c:strCache>
            </c:strRef>
          </c:tx>
          <c:spPr>
            <a:ln w="19050" cap="rnd">
              <a:solidFill>
                <a:schemeClr val="accent2">
                  <a:tint val="72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tint val="72000"/>
                </a:schemeClr>
              </a:solidFill>
              <a:ln w="9525">
                <a:solidFill>
                  <a:schemeClr val="accent2">
                    <a:tint val="72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 data'!$V$25:$AC$25</c:f>
                <c:numCache>
                  <c:formatCode>General</c:formatCode>
                  <c:ptCount val="8"/>
                  <c:pt idx="0">
                    <c:v>26450</c:v>
                  </c:pt>
                  <c:pt idx="1">
                    <c:v>31800.000000000116</c:v>
                  </c:pt>
                  <c:pt idx="2">
                    <c:v>542450</c:v>
                  </c:pt>
                  <c:pt idx="3">
                    <c:v>525050</c:v>
                  </c:pt>
                  <c:pt idx="4">
                    <c:v>1750000</c:v>
                  </c:pt>
                  <c:pt idx="5">
                    <c:v>2295600</c:v>
                  </c:pt>
                  <c:pt idx="6">
                    <c:v>2567100</c:v>
                  </c:pt>
                  <c:pt idx="7">
                    <c:v>462850.00000000186</c:v>
                  </c:pt>
                </c:numCache>
              </c:numRef>
            </c:plus>
            <c:minus>
              <c:numRef>
                <c:f>'Processed yeast data'!$V$25:$AC$25</c:f>
                <c:numCache>
                  <c:formatCode>General</c:formatCode>
                  <c:ptCount val="8"/>
                  <c:pt idx="0">
                    <c:v>26450</c:v>
                  </c:pt>
                  <c:pt idx="1">
                    <c:v>31800.000000000116</c:v>
                  </c:pt>
                  <c:pt idx="2">
                    <c:v>542450</c:v>
                  </c:pt>
                  <c:pt idx="3">
                    <c:v>525050</c:v>
                  </c:pt>
                  <c:pt idx="4">
                    <c:v>1750000</c:v>
                  </c:pt>
                  <c:pt idx="5">
                    <c:v>2295600</c:v>
                  </c:pt>
                  <c:pt idx="6">
                    <c:v>2567100</c:v>
                  </c:pt>
                  <c:pt idx="7">
                    <c:v>462850.00000000186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 data'!$V$10:$AC$10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20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yeast data'!$V$11:$AC$11</c:f>
              <c:numCache>
                <c:formatCode>General</c:formatCode>
                <c:ptCount val="8"/>
                <c:pt idx="0">
                  <c:v>1060450</c:v>
                </c:pt>
                <c:pt idx="1">
                  <c:v>1551800</c:v>
                </c:pt>
                <c:pt idx="2">
                  <c:v>6969950</c:v>
                </c:pt>
                <c:pt idx="3">
                  <c:v>11906550</c:v>
                </c:pt>
                <c:pt idx="4">
                  <c:v>17717700</c:v>
                </c:pt>
                <c:pt idx="5">
                  <c:v>23009000</c:v>
                </c:pt>
                <c:pt idx="6">
                  <c:v>26276300</c:v>
                </c:pt>
                <c:pt idx="7">
                  <c:v>29799750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4D0-43F6-B246-8B58A5DB04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9958831"/>
        <c:axId val="789960911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'Processed yeast data'!$U$3</c15:sqref>
                        </c15:formulaRef>
                      </c:ext>
                    </c:extLst>
                    <c:strCache>
                      <c:ptCount val="1"/>
                      <c:pt idx="0">
                        <c:v>Co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shade val="58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shade val="58000"/>
                      </a:schemeClr>
                    </a:solidFill>
                    <a:ln w="9525">
                      <a:solidFill>
                        <a:schemeClr val="accent2">
                          <a:shade val="58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'Processed yeast data'!$V$17:$AB$17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60300</c:v>
                        </c:pt>
                        <c:pt idx="1">
                          <c:v>250800</c:v>
                        </c:pt>
                        <c:pt idx="2">
                          <c:v>1580699.9999999902</c:v>
                        </c:pt>
                        <c:pt idx="3">
                          <c:v>489350</c:v>
                        </c:pt>
                        <c:pt idx="4">
                          <c:v>605700.00000000186</c:v>
                        </c:pt>
                        <c:pt idx="5">
                          <c:v>3340700</c:v>
                        </c:pt>
                        <c:pt idx="6">
                          <c:v>1268400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'Processed yeast data'!$V$17:$AB$17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60300</c:v>
                        </c:pt>
                        <c:pt idx="1">
                          <c:v>250800</c:v>
                        </c:pt>
                        <c:pt idx="2">
                          <c:v>1580699.9999999902</c:v>
                        </c:pt>
                        <c:pt idx="3">
                          <c:v>489350</c:v>
                        </c:pt>
                        <c:pt idx="4">
                          <c:v>605700.00000000186</c:v>
                        </c:pt>
                        <c:pt idx="5">
                          <c:v>3340700</c:v>
                        </c:pt>
                        <c:pt idx="6">
                          <c:v>1268400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'Processed yeast data'!$V$1:$AB$1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'Processed yeast data'!$V$3:$AB$3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1220700</c:v>
                      </c:pt>
                      <c:pt idx="1">
                        <c:v>2610900</c:v>
                      </c:pt>
                      <c:pt idx="2">
                        <c:v>13285400</c:v>
                      </c:pt>
                      <c:pt idx="3">
                        <c:v>18186550</c:v>
                      </c:pt>
                      <c:pt idx="4">
                        <c:v>28477900</c:v>
                      </c:pt>
                      <c:pt idx="5">
                        <c:v>26892300</c:v>
                      </c:pt>
                      <c:pt idx="6">
                        <c:v>29827600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B4D0-43F6-B246-8B58A5DB0458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data'!$U$6</c15:sqref>
                        </c15:formulaRef>
                      </c:ext>
                    </c:extLst>
                    <c:strCache>
                      <c:ptCount val="1"/>
                      <c:pt idx="0">
                        <c:v>S6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shade val="86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shade val="86000"/>
                      </a:schemeClr>
                    </a:solidFill>
                    <a:ln w="9525">
                      <a:solidFill>
                        <a:schemeClr val="accent2">
                          <a:shade val="86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data'!$V$20:$AC$20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68899.266243472346</c:v>
                        </c:pt>
                        <c:pt idx="1">
                          <c:v>176449.10503220657</c:v>
                        </c:pt>
                        <c:pt idx="2">
                          <c:v>1305107.2012163089</c:v>
                        </c:pt>
                        <c:pt idx="3">
                          <c:v>1034948.0083559754</c:v>
                        </c:pt>
                        <c:pt idx="4">
                          <c:v>1113068.1390742538</c:v>
                        </c:pt>
                        <c:pt idx="5">
                          <c:v>808551.10880856228</c:v>
                        </c:pt>
                        <c:pt idx="6">
                          <c:v>2589225.4084099275</c:v>
                        </c:pt>
                        <c:pt idx="7">
                          <c:v>2641191.7920178045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data'!$V$20:$AC$20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68899.266243472346</c:v>
                        </c:pt>
                        <c:pt idx="1">
                          <c:v>176449.10503220657</c:v>
                        </c:pt>
                        <c:pt idx="2">
                          <c:v>1305107.2012163089</c:v>
                        </c:pt>
                        <c:pt idx="3">
                          <c:v>1034948.0083559754</c:v>
                        </c:pt>
                        <c:pt idx="4">
                          <c:v>1113068.1390742538</c:v>
                        </c:pt>
                        <c:pt idx="5">
                          <c:v>808551.10880856228</c:v>
                        </c:pt>
                        <c:pt idx="6">
                          <c:v>2589225.4084099275</c:v>
                        </c:pt>
                        <c:pt idx="7">
                          <c:v>2641191.7920178045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data'!$V$4:$AC$4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6</c:v>
                      </c:pt>
                      <c:pt idx="2">
                        <c:v>7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data'!$V$6:$AC$6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1761433.3333333333</c:v>
                      </c:pt>
                      <c:pt idx="1">
                        <c:v>1970700</c:v>
                      </c:pt>
                      <c:pt idx="2">
                        <c:v>4374000</c:v>
                      </c:pt>
                      <c:pt idx="3">
                        <c:v>12300100</c:v>
                      </c:pt>
                      <c:pt idx="4">
                        <c:v>13013166.666666666</c:v>
                      </c:pt>
                      <c:pt idx="5">
                        <c:v>20253033.333333332</c:v>
                      </c:pt>
                      <c:pt idx="6">
                        <c:v>24545933.333333332</c:v>
                      </c:pt>
                      <c:pt idx="7">
                        <c:v>27743233.333333332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4D0-43F6-B246-8B58A5DB0458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data'!$U$9</c15:sqref>
                        </c15:formulaRef>
                      </c:ext>
                    </c:extLst>
                    <c:strCache>
                      <c:ptCount val="1"/>
                      <c:pt idx="0">
                        <c:v>S12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tint val="86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tint val="86000"/>
                      </a:schemeClr>
                    </a:solidFill>
                    <a:ln w="9525">
                      <a:solidFill>
                        <a:schemeClr val="accent2">
                          <a:tint val="86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data'!$V$23:$AC$23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23650.000000000116</c:v>
                        </c:pt>
                        <c:pt idx="1">
                          <c:v>75399.999999999767</c:v>
                        </c:pt>
                        <c:pt idx="2">
                          <c:v>258250.00000000047</c:v>
                        </c:pt>
                        <c:pt idx="3">
                          <c:v>282600</c:v>
                        </c:pt>
                        <c:pt idx="4">
                          <c:v>302900</c:v>
                        </c:pt>
                        <c:pt idx="5">
                          <c:v>2307650</c:v>
                        </c:pt>
                        <c:pt idx="6">
                          <c:v>1117350</c:v>
                        </c:pt>
                        <c:pt idx="7">
                          <c:v>3611899.9999999828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data'!$V$23:$AC$23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23650.000000000116</c:v>
                        </c:pt>
                        <c:pt idx="1">
                          <c:v>75399.999999999767</c:v>
                        </c:pt>
                        <c:pt idx="2">
                          <c:v>258250.00000000047</c:v>
                        </c:pt>
                        <c:pt idx="3">
                          <c:v>282600</c:v>
                        </c:pt>
                        <c:pt idx="4">
                          <c:v>302900</c:v>
                        </c:pt>
                        <c:pt idx="5">
                          <c:v>2307650</c:v>
                        </c:pt>
                        <c:pt idx="6">
                          <c:v>1117350</c:v>
                        </c:pt>
                        <c:pt idx="7">
                          <c:v>3611899.9999999828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data'!$V$7:$AC$7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12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data'!$V$9:$AC$9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1407850</c:v>
                      </c:pt>
                      <c:pt idx="1">
                        <c:v>2735500</c:v>
                      </c:pt>
                      <c:pt idx="2">
                        <c:v>5483650</c:v>
                      </c:pt>
                      <c:pt idx="3">
                        <c:v>16809700</c:v>
                      </c:pt>
                      <c:pt idx="4">
                        <c:v>21103500</c:v>
                      </c:pt>
                      <c:pt idx="5">
                        <c:v>26036650</c:v>
                      </c:pt>
                      <c:pt idx="6">
                        <c:v>32636150</c:v>
                      </c:pt>
                      <c:pt idx="7">
                        <c:v>26206600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4D0-43F6-B246-8B58A5DB0458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data'!$U$12</c15:sqref>
                        </c15:formulaRef>
                      </c:ext>
                    </c:extLst>
                    <c:strCache>
                      <c:ptCount val="1"/>
                      <c:pt idx="0">
                        <c:v>S20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tint val="58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tint val="58000"/>
                      </a:schemeClr>
                    </a:solidFill>
                    <a:ln w="9525">
                      <a:solidFill>
                        <a:schemeClr val="accent2">
                          <a:tint val="58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data'!$V$26:$AC$26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107700</c:v>
                        </c:pt>
                        <c:pt idx="1">
                          <c:v>77550</c:v>
                        </c:pt>
                        <c:pt idx="2">
                          <c:v>1151050</c:v>
                        </c:pt>
                        <c:pt idx="3">
                          <c:v>610950</c:v>
                        </c:pt>
                        <c:pt idx="4">
                          <c:v>2170300</c:v>
                        </c:pt>
                        <c:pt idx="5">
                          <c:v>4479549.999999986</c:v>
                        </c:pt>
                        <c:pt idx="6">
                          <c:v>3539900</c:v>
                        </c:pt>
                        <c:pt idx="7">
                          <c:v>1517350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data'!$V$26:$AC$26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107700</c:v>
                        </c:pt>
                        <c:pt idx="1">
                          <c:v>77550</c:v>
                        </c:pt>
                        <c:pt idx="2">
                          <c:v>1151050</c:v>
                        </c:pt>
                        <c:pt idx="3">
                          <c:v>610950</c:v>
                        </c:pt>
                        <c:pt idx="4">
                          <c:v>2170300</c:v>
                        </c:pt>
                        <c:pt idx="5">
                          <c:v>4479549.999999986</c:v>
                        </c:pt>
                        <c:pt idx="6">
                          <c:v>3539900</c:v>
                        </c:pt>
                        <c:pt idx="7">
                          <c:v>1517350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data'!$V$10:$AC$10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data'!$V$12:$AC$12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1069200</c:v>
                      </c:pt>
                      <c:pt idx="1">
                        <c:v>2095750</c:v>
                      </c:pt>
                      <c:pt idx="2">
                        <c:v>10540750</c:v>
                      </c:pt>
                      <c:pt idx="3">
                        <c:v>12413350</c:v>
                      </c:pt>
                      <c:pt idx="4">
                        <c:v>21837600</c:v>
                      </c:pt>
                      <c:pt idx="5">
                        <c:v>26801950</c:v>
                      </c:pt>
                      <c:pt idx="6">
                        <c:v>29893700</c:v>
                      </c:pt>
                      <c:pt idx="7">
                        <c:v>30465950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4D0-43F6-B246-8B58A5DB0458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data'!$AM$16</c15:sqref>
                        </c15:formulaRef>
                      </c:ext>
                    </c:extLst>
                    <c:strCache>
                      <c:ptCount val="1"/>
                      <c:pt idx="0">
                        <c:v>S36 EC 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tint val="44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tint val="44000"/>
                      </a:schemeClr>
                    </a:solidFill>
                    <a:ln w="9525">
                      <a:solidFill>
                        <a:schemeClr val="accent2">
                          <a:tint val="44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data'!$AN$19:$AT$19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105807.49815899943</c:v>
                        </c:pt>
                        <c:pt idx="1">
                          <c:v>576584.28891379118</c:v>
                        </c:pt>
                        <c:pt idx="2">
                          <c:v>850449.67321215814</c:v>
                        </c:pt>
                        <c:pt idx="3">
                          <c:v>1067106.3562530004</c:v>
                        </c:pt>
                        <c:pt idx="4">
                          <c:v>920248.57994396752</c:v>
                        </c:pt>
                        <c:pt idx="5">
                          <c:v>2489709.1052749292</c:v>
                        </c:pt>
                        <c:pt idx="6">
                          <c:v>958168.77775612508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data'!$AN$19:$AT$19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105807.49815899943</c:v>
                        </c:pt>
                        <c:pt idx="1">
                          <c:v>576584.28891379118</c:v>
                        </c:pt>
                        <c:pt idx="2">
                          <c:v>850449.67321215814</c:v>
                        </c:pt>
                        <c:pt idx="3">
                          <c:v>1067106.3562530004</c:v>
                        </c:pt>
                        <c:pt idx="4">
                          <c:v>920248.57994396752</c:v>
                        </c:pt>
                        <c:pt idx="5">
                          <c:v>2489709.1052749292</c:v>
                        </c:pt>
                        <c:pt idx="6">
                          <c:v>958168.77775612508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data'!$AN$15:$AT$15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36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data'!$AN$16:$AT$16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1253900</c:v>
                      </c:pt>
                      <c:pt idx="1">
                        <c:v>2887633.3333333335</c:v>
                      </c:pt>
                      <c:pt idx="2">
                        <c:v>8323300</c:v>
                      </c:pt>
                      <c:pt idx="3">
                        <c:v>12142166.666666666</c:v>
                      </c:pt>
                      <c:pt idx="4">
                        <c:v>14340766.666666666</c:v>
                      </c:pt>
                      <c:pt idx="5">
                        <c:v>22216933.333333332</c:v>
                      </c:pt>
                      <c:pt idx="6">
                        <c:v>22491000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9242-4A23-86BE-2CFE3D32F909}"/>
                  </c:ext>
                </c:extLst>
              </c15:ser>
            </c15:filteredScatterSeries>
          </c:ext>
        </c:extLst>
      </c:scatterChart>
      <c:valAx>
        <c:axId val="789958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9960911"/>
        <c:crosses val="autoZero"/>
        <c:crossBetween val="midCat"/>
      </c:valAx>
      <c:valAx>
        <c:axId val="789960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9958831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Yeast cfu/ml over 72 hours in mixed</a:t>
            </a:r>
            <a:r>
              <a:rPr lang="en-ZA" baseline="0"/>
              <a:t> culture co and sequential inoculations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'Processed yeast data'!$U$3</c:f>
              <c:strCache>
                <c:ptCount val="1"/>
                <c:pt idx="0">
                  <c:v>Co CR+P</c:v>
                </c:pt>
              </c:strCache>
            </c:strRef>
          </c:tx>
          <c:spPr>
            <a:ln w="19050" cap="rnd">
              <a:solidFill>
                <a:schemeClr val="accent6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shade val="58000"/>
                </a:schemeClr>
              </a:solidFill>
              <a:ln w="9525">
                <a:solidFill>
                  <a:schemeClr val="accent6">
                    <a:shade val="58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 data'!$V$17:$AB$17</c:f>
                <c:numCache>
                  <c:formatCode>General</c:formatCode>
                  <c:ptCount val="7"/>
                  <c:pt idx="0">
                    <c:v>60300</c:v>
                  </c:pt>
                  <c:pt idx="1">
                    <c:v>250800</c:v>
                  </c:pt>
                  <c:pt idx="2">
                    <c:v>1580699.9999999902</c:v>
                  </c:pt>
                  <c:pt idx="3">
                    <c:v>489350</c:v>
                  </c:pt>
                  <c:pt idx="4">
                    <c:v>605700.00000000186</c:v>
                  </c:pt>
                  <c:pt idx="5">
                    <c:v>3340700</c:v>
                  </c:pt>
                  <c:pt idx="6">
                    <c:v>1268400</c:v>
                  </c:pt>
                </c:numCache>
              </c:numRef>
            </c:plus>
            <c:minus>
              <c:numRef>
                <c:f>'Processed yeast data'!$V$17:$AB$17</c:f>
                <c:numCache>
                  <c:formatCode>General</c:formatCode>
                  <c:ptCount val="7"/>
                  <c:pt idx="0">
                    <c:v>60300</c:v>
                  </c:pt>
                  <c:pt idx="1">
                    <c:v>250800</c:v>
                  </c:pt>
                  <c:pt idx="2">
                    <c:v>1580699.9999999902</c:v>
                  </c:pt>
                  <c:pt idx="3">
                    <c:v>489350</c:v>
                  </c:pt>
                  <c:pt idx="4">
                    <c:v>605700.00000000186</c:v>
                  </c:pt>
                  <c:pt idx="5">
                    <c:v>3340700</c:v>
                  </c:pt>
                  <c:pt idx="6">
                    <c:v>1268400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 data'!$V$1:$AB$1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yeast data'!$V$3:$AB$3</c:f>
              <c:numCache>
                <c:formatCode>General</c:formatCode>
                <c:ptCount val="7"/>
                <c:pt idx="0">
                  <c:v>1220700</c:v>
                </c:pt>
                <c:pt idx="1">
                  <c:v>2610900</c:v>
                </c:pt>
                <c:pt idx="2">
                  <c:v>13285400</c:v>
                </c:pt>
                <c:pt idx="3">
                  <c:v>18186550</c:v>
                </c:pt>
                <c:pt idx="4">
                  <c:v>28477900</c:v>
                </c:pt>
                <c:pt idx="5">
                  <c:v>26892300</c:v>
                </c:pt>
                <c:pt idx="6">
                  <c:v>29827600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B0B-4ADD-9248-5DE5AD017C67}"/>
            </c:ext>
          </c:extLst>
        </c:ser>
        <c:ser>
          <c:idx val="3"/>
          <c:order val="3"/>
          <c:tx>
            <c:strRef>
              <c:f>'Processed yeast data'!$U$6</c:f>
              <c:strCache>
                <c:ptCount val="1"/>
                <c:pt idx="0">
                  <c:v>S6 CR+P</c:v>
                </c:pt>
              </c:strCache>
            </c:strRef>
          </c:tx>
          <c:spPr>
            <a:ln w="19050" cap="rnd">
              <a:solidFill>
                <a:schemeClr val="accent6">
                  <a:shade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shade val="86000"/>
                </a:schemeClr>
              </a:solidFill>
              <a:ln w="9525">
                <a:solidFill>
                  <a:schemeClr val="accent6">
                    <a:shade val="86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 data'!$V$20:$AC$20</c:f>
                <c:numCache>
                  <c:formatCode>General</c:formatCode>
                  <c:ptCount val="8"/>
                  <c:pt idx="0">
                    <c:v>68899.266243472346</c:v>
                  </c:pt>
                  <c:pt idx="1">
                    <c:v>176449.10503220657</c:v>
                  </c:pt>
                  <c:pt idx="2">
                    <c:v>1305107.2012163089</c:v>
                  </c:pt>
                  <c:pt idx="3">
                    <c:v>1034948.0083559754</c:v>
                  </c:pt>
                  <c:pt idx="4">
                    <c:v>1113068.1390742538</c:v>
                  </c:pt>
                  <c:pt idx="5">
                    <c:v>808551.10880856228</c:v>
                  </c:pt>
                  <c:pt idx="6">
                    <c:v>2589225.4084099275</c:v>
                  </c:pt>
                  <c:pt idx="7">
                    <c:v>2641191.7920178045</c:v>
                  </c:pt>
                </c:numCache>
              </c:numRef>
            </c:plus>
            <c:minus>
              <c:numRef>
                <c:f>'Processed yeast data'!$V$20:$AC$20</c:f>
                <c:numCache>
                  <c:formatCode>General</c:formatCode>
                  <c:ptCount val="8"/>
                  <c:pt idx="0">
                    <c:v>68899.266243472346</c:v>
                  </c:pt>
                  <c:pt idx="1">
                    <c:v>176449.10503220657</c:v>
                  </c:pt>
                  <c:pt idx="2">
                    <c:v>1305107.2012163089</c:v>
                  </c:pt>
                  <c:pt idx="3">
                    <c:v>1034948.0083559754</c:v>
                  </c:pt>
                  <c:pt idx="4">
                    <c:v>1113068.1390742538</c:v>
                  </c:pt>
                  <c:pt idx="5">
                    <c:v>808551.10880856228</c:v>
                  </c:pt>
                  <c:pt idx="6">
                    <c:v>2589225.4084099275</c:v>
                  </c:pt>
                  <c:pt idx="7">
                    <c:v>2641191.7920178045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 data'!$V$4:$AC$4</c:f>
              <c:numCache>
                <c:formatCode>General</c:formatCode>
                <c:ptCount val="8"/>
                <c:pt idx="0">
                  <c:v>0</c:v>
                </c:pt>
                <c:pt idx="1">
                  <c:v>6</c:v>
                </c:pt>
                <c:pt idx="2">
                  <c:v>7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yeast data'!$V$6:$AC$6</c:f>
              <c:numCache>
                <c:formatCode>General</c:formatCode>
                <c:ptCount val="8"/>
                <c:pt idx="0">
                  <c:v>1761433.3333333333</c:v>
                </c:pt>
                <c:pt idx="1">
                  <c:v>1970700</c:v>
                </c:pt>
                <c:pt idx="2">
                  <c:v>4374000</c:v>
                </c:pt>
                <c:pt idx="3">
                  <c:v>12300100</c:v>
                </c:pt>
                <c:pt idx="4">
                  <c:v>13013166.666666666</c:v>
                </c:pt>
                <c:pt idx="5">
                  <c:v>20253033.333333332</c:v>
                </c:pt>
                <c:pt idx="6">
                  <c:v>24545933.333333332</c:v>
                </c:pt>
                <c:pt idx="7">
                  <c:v>27743233.333333332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B0B-4ADD-9248-5DE5AD017C67}"/>
            </c:ext>
          </c:extLst>
        </c:ser>
        <c:ser>
          <c:idx val="5"/>
          <c:order val="5"/>
          <c:tx>
            <c:strRef>
              <c:f>'Processed yeast data'!$U$9</c:f>
              <c:strCache>
                <c:ptCount val="1"/>
                <c:pt idx="0">
                  <c:v>S12 CR+P</c:v>
                </c:pt>
              </c:strCache>
            </c:strRef>
          </c:tx>
          <c:spPr>
            <a:ln w="19050" cap="rnd">
              <a:solidFill>
                <a:schemeClr val="accent6">
                  <a:tint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tint val="86000"/>
                </a:schemeClr>
              </a:solidFill>
              <a:ln w="9525">
                <a:solidFill>
                  <a:schemeClr val="accent6">
                    <a:tint val="86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 data'!$V$23:$AC$23</c:f>
                <c:numCache>
                  <c:formatCode>General</c:formatCode>
                  <c:ptCount val="8"/>
                  <c:pt idx="0">
                    <c:v>23650.000000000116</c:v>
                  </c:pt>
                  <c:pt idx="1">
                    <c:v>75399.999999999767</c:v>
                  </c:pt>
                  <c:pt idx="2">
                    <c:v>258250.00000000047</c:v>
                  </c:pt>
                  <c:pt idx="3">
                    <c:v>282600</c:v>
                  </c:pt>
                  <c:pt idx="4">
                    <c:v>302900</c:v>
                  </c:pt>
                  <c:pt idx="5">
                    <c:v>2307650</c:v>
                  </c:pt>
                  <c:pt idx="6">
                    <c:v>1117350</c:v>
                  </c:pt>
                  <c:pt idx="7">
                    <c:v>3611899.9999999828</c:v>
                  </c:pt>
                </c:numCache>
              </c:numRef>
            </c:plus>
            <c:minus>
              <c:numRef>
                <c:f>'Processed yeast data'!$V$23:$AC$23</c:f>
                <c:numCache>
                  <c:formatCode>General</c:formatCode>
                  <c:ptCount val="8"/>
                  <c:pt idx="0">
                    <c:v>23650.000000000116</c:v>
                  </c:pt>
                  <c:pt idx="1">
                    <c:v>75399.999999999767</c:v>
                  </c:pt>
                  <c:pt idx="2">
                    <c:v>258250.00000000047</c:v>
                  </c:pt>
                  <c:pt idx="3">
                    <c:v>282600</c:v>
                  </c:pt>
                  <c:pt idx="4">
                    <c:v>302900</c:v>
                  </c:pt>
                  <c:pt idx="5">
                    <c:v>2307650</c:v>
                  </c:pt>
                  <c:pt idx="6">
                    <c:v>1117350</c:v>
                  </c:pt>
                  <c:pt idx="7">
                    <c:v>3611899.9999999828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 data'!$V$7:$AC$7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12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yeast data'!$V$9:$AC$9</c:f>
              <c:numCache>
                <c:formatCode>General</c:formatCode>
                <c:ptCount val="8"/>
                <c:pt idx="0">
                  <c:v>1407850</c:v>
                </c:pt>
                <c:pt idx="1">
                  <c:v>2735500</c:v>
                </c:pt>
                <c:pt idx="2">
                  <c:v>5483650</c:v>
                </c:pt>
                <c:pt idx="3">
                  <c:v>16809700</c:v>
                </c:pt>
                <c:pt idx="4">
                  <c:v>21103500</c:v>
                </c:pt>
                <c:pt idx="5">
                  <c:v>26036650</c:v>
                </c:pt>
                <c:pt idx="6">
                  <c:v>32636150</c:v>
                </c:pt>
                <c:pt idx="7">
                  <c:v>26206600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B0B-4ADD-9248-5DE5AD017C67}"/>
            </c:ext>
          </c:extLst>
        </c:ser>
        <c:ser>
          <c:idx val="7"/>
          <c:order val="7"/>
          <c:tx>
            <c:strRef>
              <c:f>'Processed yeast data'!$U$12</c:f>
              <c:strCache>
                <c:ptCount val="1"/>
                <c:pt idx="0">
                  <c:v>S20 CR+P</c:v>
                </c:pt>
              </c:strCache>
            </c:strRef>
          </c:tx>
          <c:spPr>
            <a:ln w="19050" cap="rnd">
              <a:solidFill>
                <a:schemeClr val="accent6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tint val="58000"/>
                </a:schemeClr>
              </a:solidFill>
              <a:ln w="9525">
                <a:solidFill>
                  <a:schemeClr val="accent6">
                    <a:tint val="58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 data'!$V$26:$AC$26</c:f>
                <c:numCache>
                  <c:formatCode>General</c:formatCode>
                  <c:ptCount val="8"/>
                  <c:pt idx="0">
                    <c:v>107700</c:v>
                  </c:pt>
                  <c:pt idx="1">
                    <c:v>77550</c:v>
                  </c:pt>
                  <c:pt idx="2">
                    <c:v>1151050</c:v>
                  </c:pt>
                  <c:pt idx="3">
                    <c:v>610950</c:v>
                  </c:pt>
                  <c:pt idx="4">
                    <c:v>2170300</c:v>
                  </c:pt>
                  <c:pt idx="5">
                    <c:v>4479549.999999986</c:v>
                  </c:pt>
                  <c:pt idx="6">
                    <c:v>3539900</c:v>
                  </c:pt>
                  <c:pt idx="7">
                    <c:v>1517350</c:v>
                  </c:pt>
                </c:numCache>
              </c:numRef>
            </c:plus>
            <c:minus>
              <c:numRef>
                <c:f>'Processed yeast data'!$V$26:$AC$26</c:f>
                <c:numCache>
                  <c:formatCode>General</c:formatCode>
                  <c:ptCount val="8"/>
                  <c:pt idx="0">
                    <c:v>107700</c:v>
                  </c:pt>
                  <c:pt idx="1">
                    <c:v>77550</c:v>
                  </c:pt>
                  <c:pt idx="2">
                    <c:v>1151050</c:v>
                  </c:pt>
                  <c:pt idx="3">
                    <c:v>610950</c:v>
                  </c:pt>
                  <c:pt idx="4">
                    <c:v>2170300</c:v>
                  </c:pt>
                  <c:pt idx="5">
                    <c:v>4479549.999999986</c:v>
                  </c:pt>
                  <c:pt idx="6">
                    <c:v>3539900</c:v>
                  </c:pt>
                  <c:pt idx="7">
                    <c:v>1517350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 data'!$V$10:$AC$10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20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yeast data'!$V$12:$AC$12</c:f>
              <c:numCache>
                <c:formatCode>General</c:formatCode>
                <c:ptCount val="8"/>
                <c:pt idx="0">
                  <c:v>1069200</c:v>
                </c:pt>
                <c:pt idx="1">
                  <c:v>2095750</c:v>
                </c:pt>
                <c:pt idx="2">
                  <c:v>10540750</c:v>
                </c:pt>
                <c:pt idx="3">
                  <c:v>12413350</c:v>
                </c:pt>
                <c:pt idx="4">
                  <c:v>21837600</c:v>
                </c:pt>
                <c:pt idx="5">
                  <c:v>26801950</c:v>
                </c:pt>
                <c:pt idx="6">
                  <c:v>29893700</c:v>
                </c:pt>
                <c:pt idx="7">
                  <c:v>30465950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CB0B-4ADD-9248-5DE5AD017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9958831"/>
        <c:axId val="789960911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'Processed yeast data'!$U$2</c15:sqref>
                        </c15:formulaRef>
                      </c:ext>
                    </c:extLst>
                    <c:strCache>
                      <c:ptCount val="1"/>
                      <c:pt idx="0">
                        <c:v>Co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shade val="44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shade val="44000"/>
                      </a:schemeClr>
                    </a:solidFill>
                    <a:ln w="9525">
                      <a:solidFill>
                        <a:schemeClr val="accent6">
                          <a:shade val="44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'Processed yeast data'!$V$16:$AB$16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61699.999999999942</c:v>
                        </c:pt>
                        <c:pt idx="1">
                          <c:v>323500</c:v>
                        </c:pt>
                        <c:pt idx="2">
                          <c:v>214450</c:v>
                        </c:pt>
                        <c:pt idx="3">
                          <c:v>1578100</c:v>
                        </c:pt>
                        <c:pt idx="4">
                          <c:v>87650</c:v>
                        </c:pt>
                        <c:pt idx="5">
                          <c:v>1278700</c:v>
                        </c:pt>
                        <c:pt idx="6">
                          <c:v>1631200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'Processed yeast data'!$V$16:$AB$16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61699.999999999942</c:v>
                        </c:pt>
                        <c:pt idx="1">
                          <c:v>323500</c:v>
                        </c:pt>
                        <c:pt idx="2">
                          <c:v>214450</c:v>
                        </c:pt>
                        <c:pt idx="3">
                          <c:v>1578100</c:v>
                        </c:pt>
                        <c:pt idx="4">
                          <c:v>87650</c:v>
                        </c:pt>
                        <c:pt idx="5">
                          <c:v>1278700</c:v>
                        </c:pt>
                        <c:pt idx="6">
                          <c:v>1631200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'Processed yeast data'!$V$1:$AB$1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'Processed yeast data'!$V$2:$AB$2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1056000</c:v>
                      </c:pt>
                      <c:pt idx="1">
                        <c:v>1857700</c:v>
                      </c:pt>
                      <c:pt idx="2">
                        <c:v>10255850</c:v>
                      </c:pt>
                      <c:pt idx="3">
                        <c:v>15718300</c:v>
                      </c:pt>
                      <c:pt idx="4">
                        <c:v>20420650</c:v>
                      </c:pt>
                      <c:pt idx="5">
                        <c:v>19764000</c:v>
                      </c:pt>
                      <c:pt idx="6">
                        <c:v>25951900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CB0B-4ADD-9248-5DE5AD017C67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data'!$U$5</c15:sqref>
                        </c15:formulaRef>
                      </c:ext>
                    </c:extLst>
                    <c:strCache>
                      <c:ptCount val="1"/>
                      <c:pt idx="0">
                        <c:v>S6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shade val="72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shade val="72000"/>
                      </a:schemeClr>
                    </a:solidFill>
                    <a:ln w="9525">
                      <a:solidFill>
                        <a:schemeClr val="accent6">
                          <a:shade val="72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data'!$V$19:$AC$19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246191.66426903158</c:v>
                        </c:pt>
                        <c:pt idx="1">
                          <c:v>87335.534323410131</c:v>
                        </c:pt>
                        <c:pt idx="2">
                          <c:v>913458.92567147699</c:v>
                        </c:pt>
                        <c:pt idx="3">
                          <c:v>161720.77445055981</c:v>
                        </c:pt>
                        <c:pt idx="4">
                          <c:v>1306464.0990942882</c:v>
                        </c:pt>
                        <c:pt idx="5">
                          <c:v>3366875.1975022112</c:v>
                        </c:pt>
                        <c:pt idx="6">
                          <c:v>1398058.4306657414</c:v>
                        </c:pt>
                        <c:pt idx="7">
                          <c:v>1767190.2676911228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data'!$V$19:$AC$19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246191.66426903158</c:v>
                        </c:pt>
                        <c:pt idx="1">
                          <c:v>87335.534323410131</c:v>
                        </c:pt>
                        <c:pt idx="2">
                          <c:v>913458.92567147699</c:v>
                        </c:pt>
                        <c:pt idx="3">
                          <c:v>161720.77445055981</c:v>
                        </c:pt>
                        <c:pt idx="4">
                          <c:v>1306464.0990942882</c:v>
                        </c:pt>
                        <c:pt idx="5">
                          <c:v>3366875.1975022112</c:v>
                        </c:pt>
                        <c:pt idx="6">
                          <c:v>1398058.4306657414</c:v>
                        </c:pt>
                        <c:pt idx="7">
                          <c:v>1767190.2676911228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data'!$V$4:$AC$4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6</c:v>
                      </c:pt>
                      <c:pt idx="2">
                        <c:v>7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data'!$V$5:$AC$5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1583466.6666666667</c:v>
                      </c:pt>
                      <c:pt idx="1">
                        <c:v>1880133.3333333333</c:v>
                      </c:pt>
                      <c:pt idx="2">
                        <c:v>3580033.3333333335</c:v>
                      </c:pt>
                      <c:pt idx="3">
                        <c:v>10217966.666666666</c:v>
                      </c:pt>
                      <c:pt idx="4">
                        <c:v>12756366.666666666</c:v>
                      </c:pt>
                      <c:pt idx="5">
                        <c:v>21441233.333333332</c:v>
                      </c:pt>
                      <c:pt idx="6">
                        <c:v>25758566.666666668</c:v>
                      </c:pt>
                      <c:pt idx="7">
                        <c:v>28514733.333333332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CB0B-4ADD-9248-5DE5AD017C67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data'!$U$8</c15:sqref>
                        </c15:formulaRef>
                      </c:ext>
                    </c:extLst>
                    <c:strCache>
                      <c:ptCount val="1"/>
                      <c:pt idx="0">
                        <c:v>S12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data'!$V$22:$AC$22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10200</c:v>
                        </c:pt>
                        <c:pt idx="1">
                          <c:v>10950.000000000233</c:v>
                        </c:pt>
                        <c:pt idx="2">
                          <c:v>20150</c:v>
                        </c:pt>
                        <c:pt idx="3">
                          <c:v>275750</c:v>
                        </c:pt>
                        <c:pt idx="4">
                          <c:v>705199.99999999907</c:v>
                        </c:pt>
                        <c:pt idx="5">
                          <c:v>2372549.9999999981</c:v>
                        </c:pt>
                        <c:pt idx="6">
                          <c:v>233750</c:v>
                        </c:pt>
                        <c:pt idx="7">
                          <c:v>991250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data'!$V$22:$AC$22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10200</c:v>
                        </c:pt>
                        <c:pt idx="1">
                          <c:v>10950.000000000233</c:v>
                        </c:pt>
                        <c:pt idx="2">
                          <c:v>20150</c:v>
                        </c:pt>
                        <c:pt idx="3">
                          <c:v>275750</c:v>
                        </c:pt>
                        <c:pt idx="4">
                          <c:v>705199.99999999907</c:v>
                        </c:pt>
                        <c:pt idx="5">
                          <c:v>2372549.9999999981</c:v>
                        </c:pt>
                        <c:pt idx="6">
                          <c:v>233750</c:v>
                        </c:pt>
                        <c:pt idx="7">
                          <c:v>991250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data'!$V$7:$AC$7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12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data'!$V$8:$AC$8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1151700</c:v>
                      </c:pt>
                      <c:pt idx="1">
                        <c:v>1587650</c:v>
                      </c:pt>
                      <c:pt idx="2">
                        <c:v>3033150</c:v>
                      </c:pt>
                      <c:pt idx="3">
                        <c:v>10006750</c:v>
                      </c:pt>
                      <c:pt idx="4">
                        <c:v>14911000</c:v>
                      </c:pt>
                      <c:pt idx="5">
                        <c:v>27530150</c:v>
                      </c:pt>
                      <c:pt idx="6">
                        <c:v>32577250</c:v>
                      </c:pt>
                      <c:pt idx="7">
                        <c:v>29926149.999999996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CB0B-4ADD-9248-5DE5AD017C67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data'!$U$11</c15:sqref>
                        </c15:formulaRef>
                      </c:ext>
                    </c:extLst>
                    <c:strCache>
                      <c:ptCount val="1"/>
                      <c:pt idx="0">
                        <c:v>S20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tint val="72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tint val="72000"/>
                      </a:schemeClr>
                    </a:solidFill>
                    <a:ln w="9525">
                      <a:solidFill>
                        <a:schemeClr val="accent6">
                          <a:tint val="72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data'!$V$25:$AC$25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26450</c:v>
                        </c:pt>
                        <c:pt idx="1">
                          <c:v>31800.000000000116</c:v>
                        </c:pt>
                        <c:pt idx="2">
                          <c:v>542450</c:v>
                        </c:pt>
                        <c:pt idx="3">
                          <c:v>525050</c:v>
                        </c:pt>
                        <c:pt idx="4">
                          <c:v>1750000</c:v>
                        </c:pt>
                        <c:pt idx="5">
                          <c:v>2295600</c:v>
                        </c:pt>
                        <c:pt idx="6">
                          <c:v>2567100</c:v>
                        </c:pt>
                        <c:pt idx="7">
                          <c:v>462850.00000000186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data'!$V$25:$AC$25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26450</c:v>
                        </c:pt>
                        <c:pt idx="1">
                          <c:v>31800.000000000116</c:v>
                        </c:pt>
                        <c:pt idx="2">
                          <c:v>542450</c:v>
                        </c:pt>
                        <c:pt idx="3">
                          <c:v>525050</c:v>
                        </c:pt>
                        <c:pt idx="4">
                          <c:v>1750000</c:v>
                        </c:pt>
                        <c:pt idx="5">
                          <c:v>2295600</c:v>
                        </c:pt>
                        <c:pt idx="6">
                          <c:v>2567100</c:v>
                        </c:pt>
                        <c:pt idx="7">
                          <c:v>462850.00000000186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data'!$V$10:$AC$10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data'!$V$11:$AC$11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1060450</c:v>
                      </c:pt>
                      <c:pt idx="1">
                        <c:v>1551800</c:v>
                      </c:pt>
                      <c:pt idx="2">
                        <c:v>6969950</c:v>
                      </c:pt>
                      <c:pt idx="3">
                        <c:v>11906550</c:v>
                      </c:pt>
                      <c:pt idx="4">
                        <c:v>17717700</c:v>
                      </c:pt>
                      <c:pt idx="5">
                        <c:v>23009000</c:v>
                      </c:pt>
                      <c:pt idx="6">
                        <c:v>26276300</c:v>
                      </c:pt>
                      <c:pt idx="7">
                        <c:v>29799750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CB0B-4ADD-9248-5DE5AD017C67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data'!$AM$17</c15:sqref>
                        </c15:formulaRef>
                      </c:ext>
                    </c:extLst>
                    <c:strCache>
                      <c:ptCount val="1"/>
                      <c:pt idx="0">
                        <c:v>S36 CR 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tint val="44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tint val="44000"/>
                      </a:schemeClr>
                    </a:solidFill>
                    <a:ln w="9525">
                      <a:solidFill>
                        <a:schemeClr val="accent6">
                          <a:tint val="44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data'!$AN$20:$AT$20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467691.18253632088</c:v>
                        </c:pt>
                        <c:pt idx="1">
                          <c:v>416573.21885434096</c:v>
                        </c:pt>
                        <c:pt idx="2">
                          <c:v>599462.96150990203</c:v>
                        </c:pt>
                        <c:pt idx="3">
                          <c:v>1853672.3916473363</c:v>
                        </c:pt>
                        <c:pt idx="4">
                          <c:v>2642169.5634879726</c:v>
                        </c:pt>
                        <c:pt idx="5">
                          <c:v>2939093.5023499262</c:v>
                        </c:pt>
                        <c:pt idx="6">
                          <c:v>1449686.5875844413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data'!$AN$20:$AT$20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467691.18253632088</c:v>
                        </c:pt>
                        <c:pt idx="1">
                          <c:v>416573.21885434096</c:v>
                        </c:pt>
                        <c:pt idx="2">
                          <c:v>599462.96150990203</c:v>
                        </c:pt>
                        <c:pt idx="3">
                          <c:v>1853672.3916473363</c:v>
                        </c:pt>
                        <c:pt idx="4">
                          <c:v>2642169.5634879726</c:v>
                        </c:pt>
                        <c:pt idx="5">
                          <c:v>2939093.5023499262</c:v>
                        </c:pt>
                        <c:pt idx="6">
                          <c:v>1449686.5875844413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data'!$AN$15:$AT$15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36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data'!$AN$17:$AT$17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2139333.3333333335</c:v>
                      </c:pt>
                      <c:pt idx="1">
                        <c:v>2859400</c:v>
                      </c:pt>
                      <c:pt idx="2">
                        <c:v>11216666.666666666</c:v>
                      </c:pt>
                      <c:pt idx="3">
                        <c:v>14893666.666666666</c:v>
                      </c:pt>
                      <c:pt idx="4">
                        <c:v>19830733.333333332</c:v>
                      </c:pt>
                      <c:pt idx="5">
                        <c:v>19220433.333333332</c:v>
                      </c:pt>
                      <c:pt idx="6">
                        <c:v>20619133.333333332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B4E-488F-9717-4152F112CB80}"/>
                  </c:ext>
                </c:extLst>
              </c15:ser>
            </c15:filteredScatterSeries>
          </c:ext>
        </c:extLst>
      </c:scatterChart>
      <c:valAx>
        <c:axId val="789958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9960911"/>
        <c:crosses val="autoZero"/>
        <c:crossBetween val="midCat"/>
      </c:valAx>
      <c:valAx>
        <c:axId val="789960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9958831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Yeast EC1118 cfu/ml over 72 hours in mixed culture co and sequential inoculations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'Processed yeast data'!$U$2</c:f>
              <c:strCache>
                <c:ptCount val="1"/>
                <c:pt idx="0">
                  <c:v>Co EC+P</c:v>
                </c:pt>
              </c:strCache>
            </c:strRef>
          </c:tx>
          <c:spPr>
            <a:ln w="19050" cap="rnd">
              <a:solidFill>
                <a:schemeClr val="accent2">
                  <a:shade val="44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shade val="44000"/>
                </a:schemeClr>
              </a:solidFill>
              <a:ln w="9525">
                <a:solidFill>
                  <a:schemeClr val="accent2">
                    <a:shade val="44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 data'!$V$16:$AB$16</c:f>
                <c:numCache>
                  <c:formatCode>General</c:formatCode>
                  <c:ptCount val="7"/>
                  <c:pt idx="0">
                    <c:v>61699.999999999942</c:v>
                  </c:pt>
                  <c:pt idx="1">
                    <c:v>323500</c:v>
                  </c:pt>
                  <c:pt idx="2">
                    <c:v>214450</c:v>
                  </c:pt>
                  <c:pt idx="3">
                    <c:v>1578100</c:v>
                  </c:pt>
                  <c:pt idx="4">
                    <c:v>87650</c:v>
                  </c:pt>
                  <c:pt idx="5">
                    <c:v>1278700</c:v>
                  </c:pt>
                  <c:pt idx="6">
                    <c:v>1631200</c:v>
                  </c:pt>
                </c:numCache>
              </c:numRef>
            </c:plus>
            <c:minus>
              <c:numRef>
                <c:f>'Processed yeast data'!$V$16:$AB$16</c:f>
                <c:numCache>
                  <c:formatCode>General</c:formatCode>
                  <c:ptCount val="7"/>
                  <c:pt idx="0">
                    <c:v>61699.999999999942</c:v>
                  </c:pt>
                  <c:pt idx="1">
                    <c:v>323500</c:v>
                  </c:pt>
                  <c:pt idx="2">
                    <c:v>214450</c:v>
                  </c:pt>
                  <c:pt idx="3">
                    <c:v>1578100</c:v>
                  </c:pt>
                  <c:pt idx="4">
                    <c:v>87650</c:v>
                  </c:pt>
                  <c:pt idx="5">
                    <c:v>1278700</c:v>
                  </c:pt>
                  <c:pt idx="6">
                    <c:v>1631200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 data'!$V$1:$AB$1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yeast data'!$V$2:$AB$2</c:f>
              <c:numCache>
                <c:formatCode>General</c:formatCode>
                <c:ptCount val="7"/>
                <c:pt idx="0">
                  <c:v>1056000</c:v>
                </c:pt>
                <c:pt idx="1">
                  <c:v>1857700</c:v>
                </c:pt>
                <c:pt idx="2">
                  <c:v>10255850</c:v>
                </c:pt>
                <c:pt idx="3">
                  <c:v>15718300</c:v>
                </c:pt>
                <c:pt idx="4">
                  <c:v>20420650</c:v>
                </c:pt>
                <c:pt idx="5">
                  <c:v>19764000</c:v>
                </c:pt>
                <c:pt idx="6">
                  <c:v>25951900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4D0-43F6-B246-8B58A5DB0458}"/>
            </c:ext>
          </c:extLst>
        </c:ser>
        <c:ser>
          <c:idx val="2"/>
          <c:order val="2"/>
          <c:tx>
            <c:strRef>
              <c:f>'Processed yeast data'!$U$5</c:f>
              <c:strCache>
                <c:ptCount val="1"/>
                <c:pt idx="0">
                  <c:v>S6 EC+P</c:v>
                </c:pt>
              </c:strCache>
            </c:strRef>
          </c:tx>
          <c:spPr>
            <a:ln w="19050" cap="rnd">
              <a:solidFill>
                <a:schemeClr val="accent2">
                  <a:shade val="72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shade val="72000"/>
                </a:schemeClr>
              </a:solidFill>
              <a:ln w="9525">
                <a:solidFill>
                  <a:schemeClr val="accent2">
                    <a:shade val="72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 data'!$V$19:$AC$19</c:f>
                <c:numCache>
                  <c:formatCode>General</c:formatCode>
                  <c:ptCount val="8"/>
                  <c:pt idx="0">
                    <c:v>246191.66426903158</c:v>
                  </c:pt>
                  <c:pt idx="1">
                    <c:v>87335.534323410131</c:v>
                  </c:pt>
                  <c:pt idx="2">
                    <c:v>913458.92567147699</c:v>
                  </c:pt>
                  <c:pt idx="3">
                    <c:v>161720.77445055981</c:v>
                  </c:pt>
                  <c:pt idx="4">
                    <c:v>1306464.0990942882</c:v>
                  </c:pt>
                  <c:pt idx="5">
                    <c:v>3366875.1975022112</c:v>
                  </c:pt>
                  <c:pt idx="6">
                    <c:v>1398058.4306657414</c:v>
                  </c:pt>
                  <c:pt idx="7">
                    <c:v>1767190.2676911228</c:v>
                  </c:pt>
                </c:numCache>
              </c:numRef>
            </c:plus>
            <c:minus>
              <c:numRef>
                <c:f>'Processed yeast data'!$V$19:$AC$19</c:f>
                <c:numCache>
                  <c:formatCode>General</c:formatCode>
                  <c:ptCount val="8"/>
                  <c:pt idx="0">
                    <c:v>246191.66426903158</c:v>
                  </c:pt>
                  <c:pt idx="1">
                    <c:v>87335.534323410131</c:v>
                  </c:pt>
                  <c:pt idx="2">
                    <c:v>913458.92567147699</c:v>
                  </c:pt>
                  <c:pt idx="3">
                    <c:v>161720.77445055981</c:v>
                  </c:pt>
                  <c:pt idx="4">
                    <c:v>1306464.0990942882</c:v>
                  </c:pt>
                  <c:pt idx="5">
                    <c:v>3366875.1975022112</c:v>
                  </c:pt>
                  <c:pt idx="6">
                    <c:v>1398058.4306657414</c:v>
                  </c:pt>
                  <c:pt idx="7">
                    <c:v>1767190.2676911228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 data'!$V$4:$AC$4</c:f>
              <c:numCache>
                <c:formatCode>General</c:formatCode>
                <c:ptCount val="8"/>
                <c:pt idx="0">
                  <c:v>0</c:v>
                </c:pt>
                <c:pt idx="1">
                  <c:v>6</c:v>
                </c:pt>
                <c:pt idx="2">
                  <c:v>7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yeast data'!$V$5:$AC$5</c:f>
              <c:numCache>
                <c:formatCode>General</c:formatCode>
                <c:ptCount val="8"/>
                <c:pt idx="0">
                  <c:v>1583466.6666666667</c:v>
                </c:pt>
                <c:pt idx="1">
                  <c:v>1880133.3333333333</c:v>
                </c:pt>
                <c:pt idx="2">
                  <c:v>3580033.3333333335</c:v>
                </c:pt>
                <c:pt idx="3">
                  <c:v>10217966.666666666</c:v>
                </c:pt>
                <c:pt idx="4">
                  <c:v>12756366.666666666</c:v>
                </c:pt>
                <c:pt idx="5">
                  <c:v>21441233.333333332</c:v>
                </c:pt>
                <c:pt idx="6">
                  <c:v>25758566.666666668</c:v>
                </c:pt>
                <c:pt idx="7">
                  <c:v>28514733.333333332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4D0-43F6-B246-8B58A5DB0458}"/>
            </c:ext>
          </c:extLst>
        </c:ser>
        <c:ser>
          <c:idx val="4"/>
          <c:order val="4"/>
          <c:tx>
            <c:strRef>
              <c:f>'Processed yeast data'!$U$8</c:f>
              <c:strCache>
                <c:ptCount val="1"/>
                <c:pt idx="0">
                  <c:v>S12 EC+P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 data'!$V$22:$AC$22</c:f>
                <c:numCache>
                  <c:formatCode>General</c:formatCode>
                  <c:ptCount val="8"/>
                  <c:pt idx="0">
                    <c:v>10200</c:v>
                  </c:pt>
                  <c:pt idx="1">
                    <c:v>10950.000000000233</c:v>
                  </c:pt>
                  <c:pt idx="2">
                    <c:v>20150</c:v>
                  </c:pt>
                  <c:pt idx="3">
                    <c:v>275750</c:v>
                  </c:pt>
                  <c:pt idx="4">
                    <c:v>705199.99999999907</c:v>
                  </c:pt>
                  <c:pt idx="5">
                    <c:v>2372549.9999999981</c:v>
                  </c:pt>
                  <c:pt idx="6">
                    <c:v>233750</c:v>
                  </c:pt>
                  <c:pt idx="7">
                    <c:v>991250</c:v>
                  </c:pt>
                </c:numCache>
              </c:numRef>
            </c:plus>
            <c:minus>
              <c:numRef>
                <c:f>'Processed yeast data'!$V$22:$AC$22</c:f>
                <c:numCache>
                  <c:formatCode>General</c:formatCode>
                  <c:ptCount val="8"/>
                  <c:pt idx="0">
                    <c:v>10200</c:v>
                  </c:pt>
                  <c:pt idx="1">
                    <c:v>10950.000000000233</c:v>
                  </c:pt>
                  <c:pt idx="2">
                    <c:v>20150</c:v>
                  </c:pt>
                  <c:pt idx="3">
                    <c:v>275750</c:v>
                  </c:pt>
                  <c:pt idx="4">
                    <c:v>705199.99999999907</c:v>
                  </c:pt>
                  <c:pt idx="5">
                    <c:v>2372549.9999999981</c:v>
                  </c:pt>
                  <c:pt idx="6">
                    <c:v>233750</c:v>
                  </c:pt>
                  <c:pt idx="7">
                    <c:v>991250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 data'!$V$7:$AC$7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12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yeast data'!$V$8:$AC$8</c:f>
              <c:numCache>
                <c:formatCode>General</c:formatCode>
                <c:ptCount val="8"/>
                <c:pt idx="0">
                  <c:v>1151700</c:v>
                </c:pt>
                <c:pt idx="1">
                  <c:v>1587650</c:v>
                </c:pt>
                <c:pt idx="2">
                  <c:v>3033150</c:v>
                </c:pt>
                <c:pt idx="3">
                  <c:v>10006750</c:v>
                </c:pt>
                <c:pt idx="4">
                  <c:v>14911000</c:v>
                </c:pt>
                <c:pt idx="5">
                  <c:v>27530150</c:v>
                </c:pt>
                <c:pt idx="6">
                  <c:v>32577250</c:v>
                </c:pt>
                <c:pt idx="7">
                  <c:v>29926149.999999996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4D0-43F6-B246-8B58A5DB0458}"/>
            </c:ext>
          </c:extLst>
        </c:ser>
        <c:ser>
          <c:idx val="6"/>
          <c:order val="6"/>
          <c:tx>
            <c:strRef>
              <c:f>'Processed yeast data'!$U$11</c:f>
              <c:strCache>
                <c:ptCount val="1"/>
                <c:pt idx="0">
                  <c:v>S20 EC+P</c:v>
                </c:pt>
              </c:strCache>
            </c:strRef>
          </c:tx>
          <c:spPr>
            <a:ln w="19050" cap="rnd">
              <a:solidFill>
                <a:schemeClr val="accent2">
                  <a:tint val="72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tint val="72000"/>
                </a:schemeClr>
              </a:solidFill>
              <a:ln w="9525">
                <a:solidFill>
                  <a:schemeClr val="accent2">
                    <a:tint val="72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 data'!$V$25:$AC$25</c:f>
                <c:numCache>
                  <c:formatCode>General</c:formatCode>
                  <c:ptCount val="8"/>
                  <c:pt idx="0">
                    <c:v>26450</c:v>
                  </c:pt>
                  <c:pt idx="1">
                    <c:v>31800.000000000116</c:v>
                  </c:pt>
                  <c:pt idx="2">
                    <c:v>542450</c:v>
                  </c:pt>
                  <c:pt idx="3">
                    <c:v>525050</c:v>
                  </c:pt>
                  <c:pt idx="4">
                    <c:v>1750000</c:v>
                  </c:pt>
                  <c:pt idx="5">
                    <c:v>2295600</c:v>
                  </c:pt>
                  <c:pt idx="6">
                    <c:v>2567100</c:v>
                  </c:pt>
                  <c:pt idx="7">
                    <c:v>462850.00000000186</c:v>
                  </c:pt>
                </c:numCache>
              </c:numRef>
            </c:plus>
            <c:minus>
              <c:numRef>
                <c:f>'Processed yeast data'!$V$25:$AC$25</c:f>
                <c:numCache>
                  <c:formatCode>General</c:formatCode>
                  <c:ptCount val="8"/>
                  <c:pt idx="0">
                    <c:v>26450</c:v>
                  </c:pt>
                  <c:pt idx="1">
                    <c:v>31800.000000000116</c:v>
                  </c:pt>
                  <c:pt idx="2">
                    <c:v>542450</c:v>
                  </c:pt>
                  <c:pt idx="3">
                    <c:v>525050</c:v>
                  </c:pt>
                  <c:pt idx="4">
                    <c:v>1750000</c:v>
                  </c:pt>
                  <c:pt idx="5">
                    <c:v>2295600</c:v>
                  </c:pt>
                  <c:pt idx="6">
                    <c:v>2567100</c:v>
                  </c:pt>
                  <c:pt idx="7">
                    <c:v>462850.00000000186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 data'!$V$10:$AC$10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20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yeast data'!$V$11:$AC$11</c:f>
              <c:numCache>
                <c:formatCode>General</c:formatCode>
                <c:ptCount val="8"/>
                <c:pt idx="0">
                  <c:v>1060450</c:v>
                </c:pt>
                <c:pt idx="1">
                  <c:v>1551800</c:v>
                </c:pt>
                <c:pt idx="2">
                  <c:v>6969950</c:v>
                </c:pt>
                <c:pt idx="3">
                  <c:v>11906550</c:v>
                </c:pt>
                <c:pt idx="4">
                  <c:v>17717700</c:v>
                </c:pt>
                <c:pt idx="5">
                  <c:v>23009000</c:v>
                </c:pt>
                <c:pt idx="6">
                  <c:v>26276300</c:v>
                </c:pt>
                <c:pt idx="7">
                  <c:v>29799750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4D0-43F6-B246-8B58A5DB04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9958831"/>
        <c:axId val="789960911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'Processed yeast data'!$U$3</c15:sqref>
                        </c15:formulaRef>
                      </c:ext>
                    </c:extLst>
                    <c:strCache>
                      <c:ptCount val="1"/>
                      <c:pt idx="0">
                        <c:v>Co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shade val="58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shade val="58000"/>
                      </a:schemeClr>
                    </a:solidFill>
                    <a:ln w="9525">
                      <a:solidFill>
                        <a:schemeClr val="accent2">
                          <a:shade val="58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'Processed yeast data'!$V$17:$AB$17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60300</c:v>
                        </c:pt>
                        <c:pt idx="1">
                          <c:v>250800</c:v>
                        </c:pt>
                        <c:pt idx="2">
                          <c:v>1580699.9999999902</c:v>
                        </c:pt>
                        <c:pt idx="3">
                          <c:v>489350</c:v>
                        </c:pt>
                        <c:pt idx="4">
                          <c:v>605700.00000000186</c:v>
                        </c:pt>
                        <c:pt idx="5">
                          <c:v>3340700</c:v>
                        </c:pt>
                        <c:pt idx="6">
                          <c:v>1268400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'Processed yeast data'!$V$17:$AB$17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60300</c:v>
                        </c:pt>
                        <c:pt idx="1">
                          <c:v>250800</c:v>
                        </c:pt>
                        <c:pt idx="2">
                          <c:v>1580699.9999999902</c:v>
                        </c:pt>
                        <c:pt idx="3">
                          <c:v>489350</c:v>
                        </c:pt>
                        <c:pt idx="4">
                          <c:v>605700.00000000186</c:v>
                        </c:pt>
                        <c:pt idx="5">
                          <c:v>3340700</c:v>
                        </c:pt>
                        <c:pt idx="6">
                          <c:v>1268400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'Processed yeast data'!$V$1:$AB$1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'Processed yeast data'!$V$3:$AB$3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1220700</c:v>
                      </c:pt>
                      <c:pt idx="1">
                        <c:v>2610900</c:v>
                      </c:pt>
                      <c:pt idx="2">
                        <c:v>13285400</c:v>
                      </c:pt>
                      <c:pt idx="3">
                        <c:v>18186550</c:v>
                      </c:pt>
                      <c:pt idx="4">
                        <c:v>28477900</c:v>
                      </c:pt>
                      <c:pt idx="5">
                        <c:v>26892300</c:v>
                      </c:pt>
                      <c:pt idx="6">
                        <c:v>29827600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B4D0-43F6-B246-8B58A5DB0458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data'!$U$6</c15:sqref>
                        </c15:formulaRef>
                      </c:ext>
                    </c:extLst>
                    <c:strCache>
                      <c:ptCount val="1"/>
                      <c:pt idx="0">
                        <c:v>S6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shade val="86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shade val="86000"/>
                      </a:schemeClr>
                    </a:solidFill>
                    <a:ln w="9525">
                      <a:solidFill>
                        <a:schemeClr val="accent2">
                          <a:shade val="86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data'!$V$20:$AC$20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68899.266243472346</c:v>
                        </c:pt>
                        <c:pt idx="1">
                          <c:v>176449.10503220657</c:v>
                        </c:pt>
                        <c:pt idx="2">
                          <c:v>1305107.2012163089</c:v>
                        </c:pt>
                        <c:pt idx="3">
                          <c:v>1034948.0083559754</c:v>
                        </c:pt>
                        <c:pt idx="4">
                          <c:v>1113068.1390742538</c:v>
                        </c:pt>
                        <c:pt idx="5">
                          <c:v>808551.10880856228</c:v>
                        </c:pt>
                        <c:pt idx="6">
                          <c:v>2589225.4084099275</c:v>
                        </c:pt>
                        <c:pt idx="7">
                          <c:v>2641191.7920178045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data'!$V$20:$AC$20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68899.266243472346</c:v>
                        </c:pt>
                        <c:pt idx="1">
                          <c:v>176449.10503220657</c:v>
                        </c:pt>
                        <c:pt idx="2">
                          <c:v>1305107.2012163089</c:v>
                        </c:pt>
                        <c:pt idx="3">
                          <c:v>1034948.0083559754</c:v>
                        </c:pt>
                        <c:pt idx="4">
                          <c:v>1113068.1390742538</c:v>
                        </c:pt>
                        <c:pt idx="5">
                          <c:v>808551.10880856228</c:v>
                        </c:pt>
                        <c:pt idx="6">
                          <c:v>2589225.4084099275</c:v>
                        </c:pt>
                        <c:pt idx="7">
                          <c:v>2641191.7920178045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data'!$V$4:$AC$4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6</c:v>
                      </c:pt>
                      <c:pt idx="2">
                        <c:v>7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data'!$V$6:$AC$6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1761433.3333333333</c:v>
                      </c:pt>
                      <c:pt idx="1">
                        <c:v>1970700</c:v>
                      </c:pt>
                      <c:pt idx="2">
                        <c:v>4374000</c:v>
                      </c:pt>
                      <c:pt idx="3">
                        <c:v>12300100</c:v>
                      </c:pt>
                      <c:pt idx="4">
                        <c:v>13013166.666666666</c:v>
                      </c:pt>
                      <c:pt idx="5">
                        <c:v>20253033.333333332</c:v>
                      </c:pt>
                      <c:pt idx="6">
                        <c:v>24545933.333333332</c:v>
                      </c:pt>
                      <c:pt idx="7">
                        <c:v>27743233.333333332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4D0-43F6-B246-8B58A5DB0458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data'!$U$9</c15:sqref>
                        </c15:formulaRef>
                      </c:ext>
                    </c:extLst>
                    <c:strCache>
                      <c:ptCount val="1"/>
                      <c:pt idx="0">
                        <c:v>S12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tint val="86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tint val="86000"/>
                      </a:schemeClr>
                    </a:solidFill>
                    <a:ln w="9525">
                      <a:solidFill>
                        <a:schemeClr val="accent2">
                          <a:tint val="86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data'!$V$23:$AC$23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23650.000000000116</c:v>
                        </c:pt>
                        <c:pt idx="1">
                          <c:v>75399.999999999767</c:v>
                        </c:pt>
                        <c:pt idx="2">
                          <c:v>258250.00000000047</c:v>
                        </c:pt>
                        <c:pt idx="3">
                          <c:v>282600</c:v>
                        </c:pt>
                        <c:pt idx="4">
                          <c:v>302900</c:v>
                        </c:pt>
                        <c:pt idx="5">
                          <c:v>2307650</c:v>
                        </c:pt>
                        <c:pt idx="6">
                          <c:v>1117350</c:v>
                        </c:pt>
                        <c:pt idx="7">
                          <c:v>3611899.9999999828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data'!$V$23:$AC$23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23650.000000000116</c:v>
                        </c:pt>
                        <c:pt idx="1">
                          <c:v>75399.999999999767</c:v>
                        </c:pt>
                        <c:pt idx="2">
                          <c:v>258250.00000000047</c:v>
                        </c:pt>
                        <c:pt idx="3">
                          <c:v>282600</c:v>
                        </c:pt>
                        <c:pt idx="4">
                          <c:v>302900</c:v>
                        </c:pt>
                        <c:pt idx="5">
                          <c:v>2307650</c:v>
                        </c:pt>
                        <c:pt idx="6">
                          <c:v>1117350</c:v>
                        </c:pt>
                        <c:pt idx="7">
                          <c:v>3611899.9999999828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data'!$V$7:$AC$7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12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data'!$V$9:$AC$9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1407850</c:v>
                      </c:pt>
                      <c:pt idx="1">
                        <c:v>2735500</c:v>
                      </c:pt>
                      <c:pt idx="2">
                        <c:v>5483650</c:v>
                      </c:pt>
                      <c:pt idx="3">
                        <c:v>16809700</c:v>
                      </c:pt>
                      <c:pt idx="4">
                        <c:v>21103500</c:v>
                      </c:pt>
                      <c:pt idx="5">
                        <c:v>26036650</c:v>
                      </c:pt>
                      <c:pt idx="6">
                        <c:v>32636150</c:v>
                      </c:pt>
                      <c:pt idx="7">
                        <c:v>26206600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4D0-43F6-B246-8B58A5DB0458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data'!$U$12</c15:sqref>
                        </c15:formulaRef>
                      </c:ext>
                    </c:extLst>
                    <c:strCache>
                      <c:ptCount val="1"/>
                      <c:pt idx="0">
                        <c:v>S20 CR+P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tint val="58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tint val="58000"/>
                      </a:schemeClr>
                    </a:solidFill>
                    <a:ln w="9525">
                      <a:solidFill>
                        <a:schemeClr val="accent2">
                          <a:tint val="58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data'!$V$26:$AC$26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107700</c:v>
                        </c:pt>
                        <c:pt idx="1">
                          <c:v>77550</c:v>
                        </c:pt>
                        <c:pt idx="2">
                          <c:v>1151050</c:v>
                        </c:pt>
                        <c:pt idx="3">
                          <c:v>610950</c:v>
                        </c:pt>
                        <c:pt idx="4">
                          <c:v>2170300</c:v>
                        </c:pt>
                        <c:pt idx="5">
                          <c:v>4479549.999999986</c:v>
                        </c:pt>
                        <c:pt idx="6">
                          <c:v>3539900</c:v>
                        </c:pt>
                        <c:pt idx="7">
                          <c:v>1517350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data'!$V$26:$AC$26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107700</c:v>
                        </c:pt>
                        <c:pt idx="1">
                          <c:v>77550</c:v>
                        </c:pt>
                        <c:pt idx="2">
                          <c:v>1151050</c:v>
                        </c:pt>
                        <c:pt idx="3">
                          <c:v>610950</c:v>
                        </c:pt>
                        <c:pt idx="4">
                          <c:v>2170300</c:v>
                        </c:pt>
                        <c:pt idx="5">
                          <c:v>4479549.999999986</c:v>
                        </c:pt>
                        <c:pt idx="6">
                          <c:v>3539900</c:v>
                        </c:pt>
                        <c:pt idx="7">
                          <c:v>1517350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data'!$V$10:$AC$10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data'!$V$12:$AC$12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1069200</c:v>
                      </c:pt>
                      <c:pt idx="1">
                        <c:v>2095750</c:v>
                      </c:pt>
                      <c:pt idx="2">
                        <c:v>10540750</c:v>
                      </c:pt>
                      <c:pt idx="3">
                        <c:v>12413350</c:v>
                      </c:pt>
                      <c:pt idx="4">
                        <c:v>21837600</c:v>
                      </c:pt>
                      <c:pt idx="5">
                        <c:v>26801950</c:v>
                      </c:pt>
                      <c:pt idx="6">
                        <c:v>29893700</c:v>
                      </c:pt>
                      <c:pt idx="7">
                        <c:v>30465950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4D0-43F6-B246-8B58A5DB0458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data'!$AM$16</c15:sqref>
                        </c15:formulaRef>
                      </c:ext>
                    </c:extLst>
                    <c:strCache>
                      <c:ptCount val="1"/>
                      <c:pt idx="0">
                        <c:v>S36 EC 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tint val="44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tint val="44000"/>
                      </a:schemeClr>
                    </a:solidFill>
                    <a:ln w="9525">
                      <a:solidFill>
                        <a:schemeClr val="accent2">
                          <a:tint val="44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data'!$AN$19:$AT$19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105807.49815899943</c:v>
                        </c:pt>
                        <c:pt idx="1">
                          <c:v>576584.28891379118</c:v>
                        </c:pt>
                        <c:pt idx="2">
                          <c:v>850449.67321215814</c:v>
                        </c:pt>
                        <c:pt idx="3">
                          <c:v>1067106.3562530004</c:v>
                        </c:pt>
                        <c:pt idx="4">
                          <c:v>920248.57994396752</c:v>
                        </c:pt>
                        <c:pt idx="5">
                          <c:v>2489709.1052749292</c:v>
                        </c:pt>
                        <c:pt idx="6">
                          <c:v>958168.77775612508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data'!$AN$19:$AT$19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105807.49815899943</c:v>
                        </c:pt>
                        <c:pt idx="1">
                          <c:v>576584.28891379118</c:v>
                        </c:pt>
                        <c:pt idx="2">
                          <c:v>850449.67321215814</c:v>
                        </c:pt>
                        <c:pt idx="3">
                          <c:v>1067106.3562530004</c:v>
                        </c:pt>
                        <c:pt idx="4">
                          <c:v>920248.57994396752</c:v>
                        </c:pt>
                        <c:pt idx="5">
                          <c:v>2489709.1052749292</c:v>
                        </c:pt>
                        <c:pt idx="6">
                          <c:v>958168.77775612508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data'!$AN$15:$AT$15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36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data'!$AN$16:$AT$16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1253900</c:v>
                      </c:pt>
                      <c:pt idx="1">
                        <c:v>2887633.3333333335</c:v>
                      </c:pt>
                      <c:pt idx="2">
                        <c:v>8323300</c:v>
                      </c:pt>
                      <c:pt idx="3">
                        <c:v>12142166.666666666</c:v>
                      </c:pt>
                      <c:pt idx="4">
                        <c:v>14340766.666666666</c:v>
                      </c:pt>
                      <c:pt idx="5">
                        <c:v>22216933.333333332</c:v>
                      </c:pt>
                      <c:pt idx="6">
                        <c:v>22491000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9242-4A23-86BE-2CFE3D32F909}"/>
                  </c:ext>
                </c:extLst>
              </c15:ser>
            </c15:filteredScatterSeries>
          </c:ext>
        </c:extLst>
      </c:scatterChart>
      <c:valAx>
        <c:axId val="789958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9960911"/>
        <c:crosses val="autoZero"/>
        <c:crossBetween val="midCat"/>
      </c:valAx>
      <c:valAx>
        <c:axId val="789960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9958831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Yeast cfu/ml over 72 hours in mixed culture co and sequential inoculations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'Processed yeast data'!$U$3</c:f>
              <c:strCache>
                <c:ptCount val="1"/>
                <c:pt idx="0">
                  <c:v>Co CR+P</c:v>
                </c:pt>
              </c:strCache>
            </c:strRef>
          </c:tx>
          <c:spPr>
            <a:ln w="19050" cap="rnd">
              <a:solidFill>
                <a:schemeClr val="accent6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shade val="58000"/>
                </a:schemeClr>
              </a:solidFill>
              <a:ln w="9525">
                <a:solidFill>
                  <a:schemeClr val="accent6">
                    <a:shade val="58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 data'!$V$17:$AB$17</c:f>
                <c:numCache>
                  <c:formatCode>General</c:formatCode>
                  <c:ptCount val="7"/>
                  <c:pt idx="0">
                    <c:v>60300</c:v>
                  </c:pt>
                  <c:pt idx="1">
                    <c:v>250800</c:v>
                  </c:pt>
                  <c:pt idx="2">
                    <c:v>1580699.9999999902</c:v>
                  </c:pt>
                  <c:pt idx="3">
                    <c:v>489350</c:v>
                  </c:pt>
                  <c:pt idx="4">
                    <c:v>605700.00000000186</c:v>
                  </c:pt>
                  <c:pt idx="5">
                    <c:v>3340700</c:v>
                  </c:pt>
                  <c:pt idx="6">
                    <c:v>1268400</c:v>
                  </c:pt>
                </c:numCache>
              </c:numRef>
            </c:plus>
            <c:minus>
              <c:numRef>
                <c:f>'Processed yeast data'!$V$17:$AB$17</c:f>
                <c:numCache>
                  <c:formatCode>General</c:formatCode>
                  <c:ptCount val="7"/>
                  <c:pt idx="0">
                    <c:v>60300</c:v>
                  </c:pt>
                  <c:pt idx="1">
                    <c:v>250800</c:v>
                  </c:pt>
                  <c:pt idx="2">
                    <c:v>1580699.9999999902</c:v>
                  </c:pt>
                  <c:pt idx="3">
                    <c:v>489350</c:v>
                  </c:pt>
                  <c:pt idx="4">
                    <c:v>605700.00000000186</c:v>
                  </c:pt>
                  <c:pt idx="5">
                    <c:v>3340700</c:v>
                  </c:pt>
                  <c:pt idx="6">
                    <c:v>1268400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 data'!$V$1:$AB$1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yeast data'!$V$3:$AB$3</c:f>
              <c:numCache>
                <c:formatCode>General</c:formatCode>
                <c:ptCount val="7"/>
                <c:pt idx="0">
                  <c:v>1220700</c:v>
                </c:pt>
                <c:pt idx="1">
                  <c:v>2610900</c:v>
                </c:pt>
                <c:pt idx="2">
                  <c:v>13285400</c:v>
                </c:pt>
                <c:pt idx="3">
                  <c:v>18186550</c:v>
                </c:pt>
                <c:pt idx="4">
                  <c:v>28477900</c:v>
                </c:pt>
                <c:pt idx="5">
                  <c:v>26892300</c:v>
                </c:pt>
                <c:pt idx="6">
                  <c:v>29827600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B0B-4ADD-9248-5DE5AD017C67}"/>
            </c:ext>
          </c:extLst>
        </c:ser>
        <c:ser>
          <c:idx val="3"/>
          <c:order val="3"/>
          <c:tx>
            <c:strRef>
              <c:f>'Processed yeast data'!$U$6</c:f>
              <c:strCache>
                <c:ptCount val="1"/>
                <c:pt idx="0">
                  <c:v>S6 CR+P</c:v>
                </c:pt>
              </c:strCache>
            </c:strRef>
          </c:tx>
          <c:spPr>
            <a:ln w="19050" cap="rnd">
              <a:solidFill>
                <a:schemeClr val="accent6">
                  <a:shade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shade val="86000"/>
                </a:schemeClr>
              </a:solidFill>
              <a:ln w="9525">
                <a:solidFill>
                  <a:schemeClr val="accent6">
                    <a:shade val="86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 data'!$V$20:$AC$20</c:f>
                <c:numCache>
                  <c:formatCode>General</c:formatCode>
                  <c:ptCount val="8"/>
                  <c:pt idx="0">
                    <c:v>68899.266243472346</c:v>
                  </c:pt>
                  <c:pt idx="1">
                    <c:v>176449.10503220657</c:v>
                  </c:pt>
                  <c:pt idx="2">
                    <c:v>1305107.2012163089</c:v>
                  </c:pt>
                  <c:pt idx="3">
                    <c:v>1034948.0083559754</c:v>
                  </c:pt>
                  <c:pt idx="4">
                    <c:v>1113068.1390742538</c:v>
                  </c:pt>
                  <c:pt idx="5">
                    <c:v>808551.10880856228</c:v>
                  </c:pt>
                  <c:pt idx="6">
                    <c:v>2589225.4084099275</c:v>
                  </c:pt>
                  <c:pt idx="7">
                    <c:v>2641191.7920178045</c:v>
                  </c:pt>
                </c:numCache>
              </c:numRef>
            </c:plus>
            <c:minus>
              <c:numRef>
                <c:f>'Processed yeast data'!$V$20:$AC$20</c:f>
                <c:numCache>
                  <c:formatCode>General</c:formatCode>
                  <c:ptCount val="8"/>
                  <c:pt idx="0">
                    <c:v>68899.266243472346</c:v>
                  </c:pt>
                  <c:pt idx="1">
                    <c:v>176449.10503220657</c:v>
                  </c:pt>
                  <c:pt idx="2">
                    <c:v>1305107.2012163089</c:v>
                  </c:pt>
                  <c:pt idx="3">
                    <c:v>1034948.0083559754</c:v>
                  </c:pt>
                  <c:pt idx="4">
                    <c:v>1113068.1390742538</c:v>
                  </c:pt>
                  <c:pt idx="5">
                    <c:v>808551.10880856228</c:v>
                  </c:pt>
                  <c:pt idx="6">
                    <c:v>2589225.4084099275</c:v>
                  </c:pt>
                  <c:pt idx="7">
                    <c:v>2641191.7920178045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 data'!$V$4:$AC$4</c:f>
              <c:numCache>
                <c:formatCode>General</c:formatCode>
                <c:ptCount val="8"/>
                <c:pt idx="0">
                  <c:v>0</c:v>
                </c:pt>
                <c:pt idx="1">
                  <c:v>6</c:v>
                </c:pt>
                <c:pt idx="2">
                  <c:v>7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yeast data'!$V$6:$AC$6</c:f>
              <c:numCache>
                <c:formatCode>General</c:formatCode>
                <c:ptCount val="8"/>
                <c:pt idx="0">
                  <c:v>1761433.3333333333</c:v>
                </c:pt>
                <c:pt idx="1">
                  <c:v>1970700</c:v>
                </c:pt>
                <c:pt idx="2">
                  <c:v>4374000</c:v>
                </c:pt>
                <c:pt idx="3">
                  <c:v>12300100</c:v>
                </c:pt>
                <c:pt idx="4">
                  <c:v>13013166.666666666</c:v>
                </c:pt>
                <c:pt idx="5">
                  <c:v>20253033.333333332</c:v>
                </c:pt>
                <c:pt idx="6">
                  <c:v>24545933.333333332</c:v>
                </c:pt>
                <c:pt idx="7">
                  <c:v>27743233.333333332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B0B-4ADD-9248-5DE5AD017C67}"/>
            </c:ext>
          </c:extLst>
        </c:ser>
        <c:ser>
          <c:idx val="5"/>
          <c:order val="5"/>
          <c:tx>
            <c:strRef>
              <c:f>'Processed yeast data'!$U$9</c:f>
              <c:strCache>
                <c:ptCount val="1"/>
                <c:pt idx="0">
                  <c:v>S12 CR+P</c:v>
                </c:pt>
              </c:strCache>
            </c:strRef>
          </c:tx>
          <c:spPr>
            <a:ln w="19050" cap="rnd">
              <a:solidFill>
                <a:schemeClr val="accent6">
                  <a:tint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tint val="86000"/>
                </a:schemeClr>
              </a:solidFill>
              <a:ln w="9525">
                <a:solidFill>
                  <a:schemeClr val="accent6">
                    <a:tint val="86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 data'!$V$23:$AC$23</c:f>
                <c:numCache>
                  <c:formatCode>General</c:formatCode>
                  <c:ptCount val="8"/>
                  <c:pt idx="0">
                    <c:v>23650.000000000116</c:v>
                  </c:pt>
                  <c:pt idx="1">
                    <c:v>75399.999999999767</c:v>
                  </c:pt>
                  <c:pt idx="2">
                    <c:v>258250.00000000047</c:v>
                  </c:pt>
                  <c:pt idx="3">
                    <c:v>282600</c:v>
                  </c:pt>
                  <c:pt idx="4">
                    <c:v>302900</c:v>
                  </c:pt>
                  <c:pt idx="5">
                    <c:v>2307650</c:v>
                  </c:pt>
                  <c:pt idx="6">
                    <c:v>1117350</c:v>
                  </c:pt>
                  <c:pt idx="7">
                    <c:v>3611899.9999999828</c:v>
                  </c:pt>
                </c:numCache>
              </c:numRef>
            </c:plus>
            <c:minus>
              <c:numRef>
                <c:f>'Processed yeast data'!$V$23:$AC$23</c:f>
                <c:numCache>
                  <c:formatCode>General</c:formatCode>
                  <c:ptCount val="8"/>
                  <c:pt idx="0">
                    <c:v>23650.000000000116</c:v>
                  </c:pt>
                  <c:pt idx="1">
                    <c:v>75399.999999999767</c:v>
                  </c:pt>
                  <c:pt idx="2">
                    <c:v>258250.00000000047</c:v>
                  </c:pt>
                  <c:pt idx="3">
                    <c:v>282600</c:v>
                  </c:pt>
                  <c:pt idx="4">
                    <c:v>302900</c:v>
                  </c:pt>
                  <c:pt idx="5">
                    <c:v>2307650</c:v>
                  </c:pt>
                  <c:pt idx="6">
                    <c:v>1117350</c:v>
                  </c:pt>
                  <c:pt idx="7">
                    <c:v>3611899.9999999828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 data'!$V$7:$AC$7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12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yeast data'!$V$9:$AC$9</c:f>
              <c:numCache>
                <c:formatCode>General</c:formatCode>
                <c:ptCount val="8"/>
                <c:pt idx="0">
                  <c:v>1407850</c:v>
                </c:pt>
                <c:pt idx="1">
                  <c:v>2735500</c:v>
                </c:pt>
                <c:pt idx="2">
                  <c:v>5483650</c:v>
                </c:pt>
                <c:pt idx="3">
                  <c:v>16809700</c:v>
                </c:pt>
                <c:pt idx="4">
                  <c:v>21103500</c:v>
                </c:pt>
                <c:pt idx="5">
                  <c:v>26036650</c:v>
                </c:pt>
                <c:pt idx="6">
                  <c:v>32636150</c:v>
                </c:pt>
                <c:pt idx="7">
                  <c:v>26206600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B0B-4ADD-9248-5DE5AD017C67}"/>
            </c:ext>
          </c:extLst>
        </c:ser>
        <c:ser>
          <c:idx val="7"/>
          <c:order val="7"/>
          <c:tx>
            <c:strRef>
              <c:f>'Processed yeast data'!$U$12</c:f>
              <c:strCache>
                <c:ptCount val="1"/>
                <c:pt idx="0">
                  <c:v>S20 CR+P</c:v>
                </c:pt>
              </c:strCache>
            </c:strRef>
          </c:tx>
          <c:spPr>
            <a:ln w="19050" cap="rnd">
              <a:solidFill>
                <a:schemeClr val="accent6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tint val="58000"/>
                </a:schemeClr>
              </a:solidFill>
              <a:ln w="9525">
                <a:solidFill>
                  <a:schemeClr val="accent6">
                    <a:tint val="58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yeast data'!$V$26:$AC$26</c:f>
                <c:numCache>
                  <c:formatCode>General</c:formatCode>
                  <c:ptCount val="8"/>
                  <c:pt idx="0">
                    <c:v>107700</c:v>
                  </c:pt>
                  <c:pt idx="1">
                    <c:v>77550</c:v>
                  </c:pt>
                  <c:pt idx="2">
                    <c:v>1151050</c:v>
                  </c:pt>
                  <c:pt idx="3">
                    <c:v>610950</c:v>
                  </c:pt>
                  <c:pt idx="4">
                    <c:v>2170300</c:v>
                  </c:pt>
                  <c:pt idx="5">
                    <c:v>4479549.999999986</c:v>
                  </c:pt>
                  <c:pt idx="6">
                    <c:v>3539900</c:v>
                  </c:pt>
                  <c:pt idx="7">
                    <c:v>1517350</c:v>
                  </c:pt>
                </c:numCache>
              </c:numRef>
            </c:plus>
            <c:minus>
              <c:numRef>
                <c:f>'Processed yeast data'!$V$26:$AC$26</c:f>
                <c:numCache>
                  <c:formatCode>General</c:formatCode>
                  <c:ptCount val="8"/>
                  <c:pt idx="0">
                    <c:v>107700</c:v>
                  </c:pt>
                  <c:pt idx="1">
                    <c:v>77550</c:v>
                  </c:pt>
                  <c:pt idx="2">
                    <c:v>1151050</c:v>
                  </c:pt>
                  <c:pt idx="3">
                    <c:v>610950</c:v>
                  </c:pt>
                  <c:pt idx="4">
                    <c:v>2170300</c:v>
                  </c:pt>
                  <c:pt idx="5">
                    <c:v>4479549.999999986</c:v>
                  </c:pt>
                  <c:pt idx="6">
                    <c:v>3539900</c:v>
                  </c:pt>
                  <c:pt idx="7">
                    <c:v>1517350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yeast data'!$V$10:$AC$10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20</c:v>
                </c:pt>
                <c:pt idx="3">
                  <c:v>24</c:v>
                </c:pt>
                <c:pt idx="4">
                  <c:v>31</c:v>
                </c:pt>
                <c:pt idx="5">
                  <c:v>48</c:v>
                </c:pt>
                <c:pt idx="6">
                  <c:v>55</c:v>
                </c:pt>
                <c:pt idx="7">
                  <c:v>72</c:v>
                </c:pt>
              </c:numCache>
            </c:numRef>
          </c:xVal>
          <c:yVal>
            <c:numRef>
              <c:f>'Processed yeast data'!$V$12:$AC$12</c:f>
              <c:numCache>
                <c:formatCode>General</c:formatCode>
                <c:ptCount val="8"/>
                <c:pt idx="0">
                  <c:v>1069200</c:v>
                </c:pt>
                <c:pt idx="1">
                  <c:v>2095750</c:v>
                </c:pt>
                <c:pt idx="2">
                  <c:v>10540750</c:v>
                </c:pt>
                <c:pt idx="3">
                  <c:v>12413350</c:v>
                </c:pt>
                <c:pt idx="4">
                  <c:v>21837600</c:v>
                </c:pt>
                <c:pt idx="5">
                  <c:v>26801950</c:v>
                </c:pt>
                <c:pt idx="6">
                  <c:v>29893700</c:v>
                </c:pt>
                <c:pt idx="7">
                  <c:v>30465950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CB0B-4ADD-9248-5DE5AD017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9958831"/>
        <c:axId val="789960911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'Processed yeast data'!$U$2</c15:sqref>
                        </c15:formulaRef>
                      </c:ext>
                    </c:extLst>
                    <c:strCache>
                      <c:ptCount val="1"/>
                      <c:pt idx="0">
                        <c:v>Co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shade val="44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shade val="44000"/>
                      </a:schemeClr>
                    </a:solidFill>
                    <a:ln w="9525">
                      <a:solidFill>
                        <a:schemeClr val="accent6">
                          <a:shade val="44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'Processed yeast data'!$V$16:$AB$16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61699.999999999942</c:v>
                        </c:pt>
                        <c:pt idx="1">
                          <c:v>323500</c:v>
                        </c:pt>
                        <c:pt idx="2">
                          <c:v>214450</c:v>
                        </c:pt>
                        <c:pt idx="3">
                          <c:v>1578100</c:v>
                        </c:pt>
                        <c:pt idx="4">
                          <c:v>87650</c:v>
                        </c:pt>
                        <c:pt idx="5">
                          <c:v>1278700</c:v>
                        </c:pt>
                        <c:pt idx="6">
                          <c:v>1631200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'Processed yeast data'!$V$16:$AB$16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61699.999999999942</c:v>
                        </c:pt>
                        <c:pt idx="1">
                          <c:v>323500</c:v>
                        </c:pt>
                        <c:pt idx="2">
                          <c:v>214450</c:v>
                        </c:pt>
                        <c:pt idx="3">
                          <c:v>1578100</c:v>
                        </c:pt>
                        <c:pt idx="4">
                          <c:v>87650</c:v>
                        </c:pt>
                        <c:pt idx="5">
                          <c:v>1278700</c:v>
                        </c:pt>
                        <c:pt idx="6">
                          <c:v>1631200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'Processed yeast data'!$V$1:$AB$1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'Processed yeast data'!$V$2:$AB$2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1056000</c:v>
                      </c:pt>
                      <c:pt idx="1">
                        <c:v>1857700</c:v>
                      </c:pt>
                      <c:pt idx="2">
                        <c:v>10255850</c:v>
                      </c:pt>
                      <c:pt idx="3">
                        <c:v>15718300</c:v>
                      </c:pt>
                      <c:pt idx="4">
                        <c:v>20420650</c:v>
                      </c:pt>
                      <c:pt idx="5">
                        <c:v>19764000</c:v>
                      </c:pt>
                      <c:pt idx="6">
                        <c:v>25951900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CB0B-4ADD-9248-5DE5AD017C67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data'!$U$5</c15:sqref>
                        </c15:formulaRef>
                      </c:ext>
                    </c:extLst>
                    <c:strCache>
                      <c:ptCount val="1"/>
                      <c:pt idx="0">
                        <c:v>S6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shade val="72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shade val="72000"/>
                      </a:schemeClr>
                    </a:solidFill>
                    <a:ln w="9525">
                      <a:solidFill>
                        <a:schemeClr val="accent6">
                          <a:shade val="72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data'!$V$19:$AC$19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246191.66426903158</c:v>
                        </c:pt>
                        <c:pt idx="1">
                          <c:v>87335.534323410131</c:v>
                        </c:pt>
                        <c:pt idx="2">
                          <c:v>913458.92567147699</c:v>
                        </c:pt>
                        <c:pt idx="3">
                          <c:v>161720.77445055981</c:v>
                        </c:pt>
                        <c:pt idx="4">
                          <c:v>1306464.0990942882</c:v>
                        </c:pt>
                        <c:pt idx="5">
                          <c:v>3366875.1975022112</c:v>
                        </c:pt>
                        <c:pt idx="6">
                          <c:v>1398058.4306657414</c:v>
                        </c:pt>
                        <c:pt idx="7">
                          <c:v>1767190.2676911228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data'!$V$19:$AC$19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246191.66426903158</c:v>
                        </c:pt>
                        <c:pt idx="1">
                          <c:v>87335.534323410131</c:v>
                        </c:pt>
                        <c:pt idx="2">
                          <c:v>913458.92567147699</c:v>
                        </c:pt>
                        <c:pt idx="3">
                          <c:v>161720.77445055981</c:v>
                        </c:pt>
                        <c:pt idx="4">
                          <c:v>1306464.0990942882</c:v>
                        </c:pt>
                        <c:pt idx="5">
                          <c:v>3366875.1975022112</c:v>
                        </c:pt>
                        <c:pt idx="6">
                          <c:v>1398058.4306657414</c:v>
                        </c:pt>
                        <c:pt idx="7">
                          <c:v>1767190.2676911228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data'!$V$4:$AC$4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6</c:v>
                      </c:pt>
                      <c:pt idx="2">
                        <c:v>7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data'!$V$5:$AC$5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1583466.6666666667</c:v>
                      </c:pt>
                      <c:pt idx="1">
                        <c:v>1880133.3333333333</c:v>
                      </c:pt>
                      <c:pt idx="2">
                        <c:v>3580033.3333333335</c:v>
                      </c:pt>
                      <c:pt idx="3">
                        <c:v>10217966.666666666</c:v>
                      </c:pt>
                      <c:pt idx="4">
                        <c:v>12756366.666666666</c:v>
                      </c:pt>
                      <c:pt idx="5">
                        <c:v>21441233.333333332</c:v>
                      </c:pt>
                      <c:pt idx="6">
                        <c:v>25758566.666666668</c:v>
                      </c:pt>
                      <c:pt idx="7">
                        <c:v>28514733.333333332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CB0B-4ADD-9248-5DE5AD017C67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data'!$U$8</c15:sqref>
                        </c15:formulaRef>
                      </c:ext>
                    </c:extLst>
                    <c:strCache>
                      <c:ptCount val="1"/>
                      <c:pt idx="0">
                        <c:v>S12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data'!$V$22:$AC$22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10200</c:v>
                        </c:pt>
                        <c:pt idx="1">
                          <c:v>10950.000000000233</c:v>
                        </c:pt>
                        <c:pt idx="2">
                          <c:v>20150</c:v>
                        </c:pt>
                        <c:pt idx="3">
                          <c:v>275750</c:v>
                        </c:pt>
                        <c:pt idx="4">
                          <c:v>705199.99999999907</c:v>
                        </c:pt>
                        <c:pt idx="5">
                          <c:v>2372549.9999999981</c:v>
                        </c:pt>
                        <c:pt idx="6">
                          <c:v>233750</c:v>
                        </c:pt>
                        <c:pt idx="7">
                          <c:v>991250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data'!$V$22:$AC$22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10200</c:v>
                        </c:pt>
                        <c:pt idx="1">
                          <c:v>10950.000000000233</c:v>
                        </c:pt>
                        <c:pt idx="2">
                          <c:v>20150</c:v>
                        </c:pt>
                        <c:pt idx="3">
                          <c:v>275750</c:v>
                        </c:pt>
                        <c:pt idx="4">
                          <c:v>705199.99999999907</c:v>
                        </c:pt>
                        <c:pt idx="5">
                          <c:v>2372549.9999999981</c:v>
                        </c:pt>
                        <c:pt idx="6">
                          <c:v>233750</c:v>
                        </c:pt>
                        <c:pt idx="7">
                          <c:v>991250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data'!$V$7:$AC$7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12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data'!$V$8:$AC$8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1151700</c:v>
                      </c:pt>
                      <c:pt idx="1">
                        <c:v>1587650</c:v>
                      </c:pt>
                      <c:pt idx="2">
                        <c:v>3033150</c:v>
                      </c:pt>
                      <c:pt idx="3">
                        <c:v>10006750</c:v>
                      </c:pt>
                      <c:pt idx="4">
                        <c:v>14911000</c:v>
                      </c:pt>
                      <c:pt idx="5">
                        <c:v>27530150</c:v>
                      </c:pt>
                      <c:pt idx="6">
                        <c:v>32577250</c:v>
                      </c:pt>
                      <c:pt idx="7">
                        <c:v>29926149.999999996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CB0B-4ADD-9248-5DE5AD017C67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data'!$U$11</c15:sqref>
                        </c15:formulaRef>
                      </c:ext>
                    </c:extLst>
                    <c:strCache>
                      <c:ptCount val="1"/>
                      <c:pt idx="0">
                        <c:v>S20 EC+P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tint val="72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tint val="72000"/>
                      </a:schemeClr>
                    </a:solidFill>
                    <a:ln w="9525">
                      <a:solidFill>
                        <a:schemeClr val="accent6">
                          <a:tint val="72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data'!$V$25:$AC$25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26450</c:v>
                        </c:pt>
                        <c:pt idx="1">
                          <c:v>31800.000000000116</c:v>
                        </c:pt>
                        <c:pt idx="2">
                          <c:v>542450</c:v>
                        </c:pt>
                        <c:pt idx="3">
                          <c:v>525050</c:v>
                        </c:pt>
                        <c:pt idx="4">
                          <c:v>1750000</c:v>
                        </c:pt>
                        <c:pt idx="5">
                          <c:v>2295600</c:v>
                        </c:pt>
                        <c:pt idx="6">
                          <c:v>2567100</c:v>
                        </c:pt>
                        <c:pt idx="7">
                          <c:v>462850.00000000186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data'!$V$25:$AC$25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26450</c:v>
                        </c:pt>
                        <c:pt idx="1">
                          <c:v>31800.000000000116</c:v>
                        </c:pt>
                        <c:pt idx="2">
                          <c:v>542450</c:v>
                        </c:pt>
                        <c:pt idx="3">
                          <c:v>525050</c:v>
                        </c:pt>
                        <c:pt idx="4">
                          <c:v>1750000</c:v>
                        </c:pt>
                        <c:pt idx="5">
                          <c:v>2295600</c:v>
                        </c:pt>
                        <c:pt idx="6">
                          <c:v>2567100</c:v>
                        </c:pt>
                        <c:pt idx="7">
                          <c:v>462850.00000000186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data'!$V$10:$AC$10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7</c:v>
                      </c:pt>
                      <c:pt idx="2">
                        <c:v>20</c:v>
                      </c:pt>
                      <c:pt idx="3">
                        <c:v>24</c:v>
                      </c:pt>
                      <c:pt idx="4">
                        <c:v>31</c:v>
                      </c:pt>
                      <c:pt idx="5">
                        <c:v>48</c:v>
                      </c:pt>
                      <c:pt idx="6">
                        <c:v>55</c:v>
                      </c:pt>
                      <c:pt idx="7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data'!$V$11:$AC$11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1060450</c:v>
                      </c:pt>
                      <c:pt idx="1">
                        <c:v>1551800</c:v>
                      </c:pt>
                      <c:pt idx="2">
                        <c:v>6969950</c:v>
                      </c:pt>
                      <c:pt idx="3">
                        <c:v>11906550</c:v>
                      </c:pt>
                      <c:pt idx="4">
                        <c:v>17717700</c:v>
                      </c:pt>
                      <c:pt idx="5">
                        <c:v>23009000</c:v>
                      </c:pt>
                      <c:pt idx="6">
                        <c:v>26276300</c:v>
                      </c:pt>
                      <c:pt idx="7">
                        <c:v>29799750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CB0B-4ADD-9248-5DE5AD017C67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data'!$AM$17</c15:sqref>
                        </c15:formulaRef>
                      </c:ext>
                    </c:extLst>
                    <c:strCache>
                      <c:ptCount val="1"/>
                      <c:pt idx="0">
                        <c:v>S36 CR 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tint val="44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tint val="44000"/>
                      </a:schemeClr>
                    </a:solidFill>
                    <a:ln w="9525">
                      <a:solidFill>
                        <a:schemeClr val="accent6">
                          <a:tint val="44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data'!$AN$20:$AT$20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467691.18253632088</c:v>
                        </c:pt>
                        <c:pt idx="1">
                          <c:v>416573.21885434096</c:v>
                        </c:pt>
                        <c:pt idx="2">
                          <c:v>599462.96150990203</c:v>
                        </c:pt>
                        <c:pt idx="3">
                          <c:v>1853672.3916473363</c:v>
                        </c:pt>
                        <c:pt idx="4">
                          <c:v>2642169.5634879726</c:v>
                        </c:pt>
                        <c:pt idx="5">
                          <c:v>2939093.5023499262</c:v>
                        </c:pt>
                        <c:pt idx="6">
                          <c:v>1449686.5875844413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'Processed yeast data'!$AN$20:$AT$20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467691.18253632088</c:v>
                        </c:pt>
                        <c:pt idx="1">
                          <c:v>416573.21885434096</c:v>
                        </c:pt>
                        <c:pt idx="2">
                          <c:v>599462.96150990203</c:v>
                        </c:pt>
                        <c:pt idx="3">
                          <c:v>1853672.3916473363</c:v>
                        </c:pt>
                        <c:pt idx="4">
                          <c:v>2642169.5634879726</c:v>
                        </c:pt>
                        <c:pt idx="5">
                          <c:v>2939093.5023499262</c:v>
                        </c:pt>
                        <c:pt idx="6">
                          <c:v>1449686.5875844413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data'!$AN$15:$AT$15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36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'Processed yeast data'!$AN$17:$AT$17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2139333.3333333335</c:v>
                      </c:pt>
                      <c:pt idx="1">
                        <c:v>2859400</c:v>
                      </c:pt>
                      <c:pt idx="2">
                        <c:v>11216666.666666666</c:v>
                      </c:pt>
                      <c:pt idx="3">
                        <c:v>14893666.666666666</c:v>
                      </c:pt>
                      <c:pt idx="4">
                        <c:v>19830733.333333332</c:v>
                      </c:pt>
                      <c:pt idx="5">
                        <c:v>19220433.333333332</c:v>
                      </c:pt>
                      <c:pt idx="6">
                        <c:v>20619133.333333332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B4E-488F-9717-4152F112CB80}"/>
                  </c:ext>
                </c:extLst>
              </c15:ser>
            </c15:filteredScatterSeries>
          </c:ext>
        </c:extLst>
      </c:scatterChart>
      <c:valAx>
        <c:axId val="789958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9960911"/>
        <c:crosses val="autoZero"/>
        <c:crossBetween val="midCat"/>
      </c:valAx>
      <c:valAx>
        <c:axId val="789960911"/>
        <c:scaling>
          <c:orientation val="minMax"/>
          <c:max val="35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9958831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Bacteria cfu/ml over 72hours in co and sequential inoc mixed cultures</a:t>
            </a:r>
          </a:p>
        </c:rich>
      </c:tx>
      <c:layout>
        <c:manualLayout>
          <c:xMode val="edge"/>
          <c:yMode val="edge"/>
          <c:x val="0.20605555555555558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'Processed bacteria data'!$T$2</c:f>
              <c:strCache>
                <c:ptCount val="1"/>
                <c:pt idx="0">
                  <c:v>Co EC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'Processed bacteria data'!$U$1:$AA$1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bacteria data'!$U$2:$AA$2</c:f>
              <c:numCache>
                <c:formatCode>General</c:formatCode>
                <c:ptCount val="7"/>
                <c:pt idx="0">
                  <c:v>14809400</c:v>
                </c:pt>
                <c:pt idx="1">
                  <c:v>18170350</c:v>
                </c:pt>
                <c:pt idx="2">
                  <c:v>18964800</c:v>
                </c:pt>
                <c:pt idx="3">
                  <c:v>20370950</c:v>
                </c:pt>
                <c:pt idx="4">
                  <c:v>17332500</c:v>
                </c:pt>
                <c:pt idx="5">
                  <c:v>17496550</c:v>
                </c:pt>
                <c:pt idx="6">
                  <c:v>18812300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9C3-42B0-9A77-F5108882A6D6}"/>
            </c:ext>
          </c:extLst>
        </c:ser>
        <c:ser>
          <c:idx val="1"/>
          <c:order val="1"/>
          <c:tx>
            <c:strRef>
              <c:f>'Processed bacteria data'!$T$3</c:f>
              <c:strCache>
                <c:ptCount val="1"/>
                <c:pt idx="0">
                  <c:v>Co CR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'Processed bacteria data'!$U$1:$AA$1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bacteria data'!$U$3:$AA$3</c:f>
              <c:numCache>
                <c:formatCode>General</c:formatCode>
                <c:ptCount val="7"/>
                <c:pt idx="0">
                  <c:v>15501500</c:v>
                </c:pt>
                <c:pt idx="1">
                  <c:v>17541000</c:v>
                </c:pt>
                <c:pt idx="2">
                  <c:v>18462400</c:v>
                </c:pt>
                <c:pt idx="3">
                  <c:v>18539600</c:v>
                </c:pt>
                <c:pt idx="4">
                  <c:v>15607800</c:v>
                </c:pt>
                <c:pt idx="5">
                  <c:v>18863400</c:v>
                </c:pt>
                <c:pt idx="6">
                  <c:v>17230600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9C3-42B0-9A77-F5108882A6D6}"/>
            </c:ext>
          </c:extLst>
        </c:ser>
        <c:ser>
          <c:idx val="2"/>
          <c:order val="2"/>
          <c:tx>
            <c:strRef>
              <c:f>'Processed bacteria data'!$T$5</c:f>
              <c:strCache>
                <c:ptCount val="1"/>
                <c:pt idx="0">
                  <c:v>Seq6 EC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'Processed bacteria data'!$U$4:$AA$4</c:f>
              <c:numCache>
                <c:formatCode>General</c:formatCode>
                <c:ptCount val="7"/>
                <c:pt idx="0">
                  <c:v>6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bacteria data'!$U$5:$AA$5</c:f>
              <c:numCache>
                <c:formatCode>General</c:formatCode>
                <c:ptCount val="7"/>
                <c:pt idx="0">
                  <c:v>16581766.666666666</c:v>
                </c:pt>
                <c:pt idx="1">
                  <c:v>17893533.333333332</c:v>
                </c:pt>
                <c:pt idx="2">
                  <c:v>17402266.666666668</c:v>
                </c:pt>
                <c:pt idx="3">
                  <c:v>17929900</c:v>
                </c:pt>
                <c:pt idx="4">
                  <c:v>17263533.333333332</c:v>
                </c:pt>
                <c:pt idx="5">
                  <c:v>17501700</c:v>
                </c:pt>
                <c:pt idx="6">
                  <c:v>16582133.333333334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9C3-42B0-9A77-F5108882A6D6}"/>
            </c:ext>
          </c:extLst>
        </c:ser>
        <c:ser>
          <c:idx val="3"/>
          <c:order val="3"/>
          <c:tx>
            <c:strRef>
              <c:f>'Processed bacteria data'!$T$6</c:f>
              <c:strCache>
                <c:ptCount val="1"/>
                <c:pt idx="0">
                  <c:v>Seq6 CR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'Processed bacteria data'!$U$4:$AA$4</c:f>
              <c:numCache>
                <c:formatCode>General</c:formatCode>
                <c:ptCount val="7"/>
                <c:pt idx="0">
                  <c:v>6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'Processed bacteria data'!$U$6:$AA$6</c:f>
              <c:numCache>
                <c:formatCode>General</c:formatCode>
                <c:ptCount val="7"/>
                <c:pt idx="0">
                  <c:v>15662800</c:v>
                </c:pt>
                <c:pt idx="1">
                  <c:v>17543133.333333332</c:v>
                </c:pt>
                <c:pt idx="2">
                  <c:v>16567466.666666666</c:v>
                </c:pt>
                <c:pt idx="3">
                  <c:v>15496633.333333334</c:v>
                </c:pt>
                <c:pt idx="4">
                  <c:v>15419100</c:v>
                </c:pt>
                <c:pt idx="5">
                  <c:v>16617600</c:v>
                </c:pt>
                <c:pt idx="6">
                  <c:v>16162700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9C3-42B0-9A77-F5108882A6D6}"/>
            </c:ext>
          </c:extLst>
        </c:ser>
        <c:ser>
          <c:idx val="4"/>
          <c:order val="4"/>
          <c:tx>
            <c:strRef>
              <c:f>'Processed bacteria data'!$T$8</c:f>
              <c:strCache>
                <c:ptCount val="1"/>
                <c:pt idx="0">
                  <c:v>Seq12 EC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'Processed bacteria data'!$U$7:$Z$7</c:f>
              <c:numCache>
                <c:formatCode>General</c:formatCode>
                <c:ptCount val="6"/>
                <c:pt idx="0">
                  <c:v>12</c:v>
                </c:pt>
                <c:pt idx="1">
                  <c:v>24</c:v>
                </c:pt>
                <c:pt idx="2">
                  <c:v>31</c:v>
                </c:pt>
                <c:pt idx="3">
                  <c:v>48</c:v>
                </c:pt>
                <c:pt idx="4">
                  <c:v>55</c:v>
                </c:pt>
                <c:pt idx="5">
                  <c:v>72</c:v>
                </c:pt>
              </c:numCache>
            </c:numRef>
          </c:xVal>
          <c:yVal>
            <c:numRef>
              <c:f>'Processed bacteria data'!$U$8:$Z$8</c:f>
              <c:numCache>
                <c:formatCode>General</c:formatCode>
                <c:ptCount val="6"/>
                <c:pt idx="0">
                  <c:v>14864450</c:v>
                </c:pt>
                <c:pt idx="1">
                  <c:v>15971149.999999998</c:v>
                </c:pt>
                <c:pt idx="2">
                  <c:v>14452900</c:v>
                </c:pt>
                <c:pt idx="3">
                  <c:v>13172450</c:v>
                </c:pt>
                <c:pt idx="4">
                  <c:v>14866000</c:v>
                </c:pt>
                <c:pt idx="5">
                  <c:v>14731250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9C3-42B0-9A77-F5108882A6D6}"/>
            </c:ext>
          </c:extLst>
        </c:ser>
        <c:ser>
          <c:idx val="5"/>
          <c:order val="5"/>
          <c:tx>
            <c:strRef>
              <c:f>'Processed bacteria data'!$T$9</c:f>
              <c:strCache>
                <c:ptCount val="1"/>
                <c:pt idx="0">
                  <c:v>Seq12 CR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'Processed bacteria data'!$U$7:$Z$7</c:f>
              <c:numCache>
                <c:formatCode>General</c:formatCode>
                <c:ptCount val="6"/>
                <c:pt idx="0">
                  <c:v>12</c:v>
                </c:pt>
                <c:pt idx="1">
                  <c:v>24</c:v>
                </c:pt>
                <c:pt idx="2">
                  <c:v>31</c:v>
                </c:pt>
                <c:pt idx="3">
                  <c:v>48</c:v>
                </c:pt>
                <c:pt idx="4">
                  <c:v>55</c:v>
                </c:pt>
                <c:pt idx="5">
                  <c:v>72</c:v>
                </c:pt>
              </c:numCache>
            </c:numRef>
          </c:xVal>
          <c:yVal>
            <c:numRef>
              <c:f>'Processed bacteria data'!$U$9:$Z$9</c:f>
              <c:numCache>
                <c:formatCode>General</c:formatCode>
                <c:ptCount val="6"/>
                <c:pt idx="0">
                  <c:v>14578800.000000002</c:v>
                </c:pt>
                <c:pt idx="1">
                  <c:v>13759800</c:v>
                </c:pt>
                <c:pt idx="2">
                  <c:v>14743050</c:v>
                </c:pt>
                <c:pt idx="3">
                  <c:v>13540150</c:v>
                </c:pt>
                <c:pt idx="4">
                  <c:v>13910450</c:v>
                </c:pt>
                <c:pt idx="5">
                  <c:v>15336050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9C3-42B0-9A77-F5108882A6D6}"/>
            </c:ext>
          </c:extLst>
        </c:ser>
        <c:ser>
          <c:idx val="6"/>
          <c:order val="6"/>
          <c:tx>
            <c:strRef>
              <c:f>'Processed bacteria data'!$T$11</c:f>
              <c:strCache>
                <c:ptCount val="1"/>
                <c:pt idx="0">
                  <c:v>Seq20 EC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'Processed bacteria data'!$U$10:$Z$10</c:f>
              <c:numCache>
                <c:formatCode>General</c:formatCode>
                <c:ptCount val="6"/>
                <c:pt idx="0">
                  <c:v>20</c:v>
                </c:pt>
                <c:pt idx="1">
                  <c:v>24</c:v>
                </c:pt>
                <c:pt idx="2">
                  <c:v>31</c:v>
                </c:pt>
                <c:pt idx="3">
                  <c:v>48</c:v>
                </c:pt>
                <c:pt idx="4">
                  <c:v>55</c:v>
                </c:pt>
                <c:pt idx="5">
                  <c:v>72</c:v>
                </c:pt>
              </c:numCache>
            </c:numRef>
          </c:xVal>
          <c:yVal>
            <c:numRef>
              <c:f>'Processed bacteria data'!$U$11:$Z$11</c:f>
              <c:numCache>
                <c:formatCode>General</c:formatCode>
                <c:ptCount val="6"/>
                <c:pt idx="0">
                  <c:v>17003550</c:v>
                </c:pt>
                <c:pt idx="1">
                  <c:v>16301900</c:v>
                </c:pt>
                <c:pt idx="2">
                  <c:v>16048650</c:v>
                </c:pt>
                <c:pt idx="3">
                  <c:v>15856000</c:v>
                </c:pt>
                <c:pt idx="4">
                  <c:v>17062500</c:v>
                </c:pt>
                <c:pt idx="5">
                  <c:v>17989350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9C3-42B0-9A77-F5108882A6D6}"/>
            </c:ext>
          </c:extLst>
        </c:ser>
        <c:ser>
          <c:idx val="7"/>
          <c:order val="7"/>
          <c:tx>
            <c:strRef>
              <c:f>'Processed bacteria data'!$T$12</c:f>
              <c:strCache>
                <c:ptCount val="1"/>
                <c:pt idx="0">
                  <c:v>Seq20 CR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'Processed bacteria data'!$U$10:$Z$10</c:f>
              <c:numCache>
                <c:formatCode>General</c:formatCode>
                <c:ptCount val="6"/>
                <c:pt idx="0">
                  <c:v>20</c:v>
                </c:pt>
                <c:pt idx="1">
                  <c:v>24</c:v>
                </c:pt>
                <c:pt idx="2">
                  <c:v>31</c:v>
                </c:pt>
                <c:pt idx="3">
                  <c:v>48</c:v>
                </c:pt>
                <c:pt idx="4">
                  <c:v>55</c:v>
                </c:pt>
                <c:pt idx="5">
                  <c:v>72</c:v>
                </c:pt>
              </c:numCache>
            </c:numRef>
          </c:xVal>
          <c:yVal>
            <c:numRef>
              <c:f>'Processed bacteria data'!$U$12:$Z$12</c:f>
              <c:numCache>
                <c:formatCode>General</c:formatCode>
                <c:ptCount val="6"/>
                <c:pt idx="0">
                  <c:v>18340500</c:v>
                </c:pt>
                <c:pt idx="1">
                  <c:v>14168550</c:v>
                </c:pt>
                <c:pt idx="2">
                  <c:v>16005300</c:v>
                </c:pt>
                <c:pt idx="3">
                  <c:v>16419750</c:v>
                </c:pt>
                <c:pt idx="4">
                  <c:v>17154100</c:v>
                </c:pt>
                <c:pt idx="5">
                  <c:v>17919200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9C3-42B0-9A77-F5108882A6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5886895"/>
        <c:axId val="1695888559"/>
      </c:scatterChart>
      <c:valAx>
        <c:axId val="16958868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5888559"/>
        <c:crosses val="autoZero"/>
        <c:crossBetween val="midCat"/>
      </c:valAx>
      <c:valAx>
        <c:axId val="1695888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5886895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5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460752</xdr:colOff>
      <xdr:row>0</xdr:row>
      <xdr:rowOff>79941</xdr:rowOff>
    </xdr:from>
    <xdr:to>
      <xdr:col>37</xdr:col>
      <xdr:colOff>158333</xdr:colOff>
      <xdr:row>14</xdr:row>
      <xdr:rowOff>156141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E3B515-7031-40F1-8982-021BDFD753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0</xdr:colOff>
      <xdr:row>16</xdr:row>
      <xdr:rowOff>0</xdr:rowOff>
    </xdr:from>
    <xdr:to>
      <xdr:col>37</xdr:col>
      <xdr:colOff>304800</xdr:colOff>
      <xdr:row>30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E7088A1-6A27-4F4E-B3A4-807C5C0947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2381</xdr:colOff>
      <xdr:row>30</xdr:row>
      <xdr:rowOff>80962</xdr:rowOff>
    </xdr:from>
    <xdr:to>
      <xdr:col>37</xdr:col>
      <xdr:colOff>307181</xdr:colOff>
      <xdr:row>44</xdr:row>
      <xdr:rowOff>157162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6D764D9-450B-4D9A-9586-DAAF4A36F5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104775</xdr:colOff>
      <xdr:row>15</xdr:row>
      <xdr:rowOff>133350</xdr:rowOff>
    </xdr:from>
    <xdr:to>
      <xdr:col>37</xdr:col>
      <xdr:colOff>409575</xdr:colOff>
      <xdr:row>30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F10D24C-90F6-4CB0-A0D8-7B011C79BC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30</xdr:col>
      <xdr:colOff>50006</xdr:colOff>
      <xdr:row>30</xdr:row>
      <xdr:rowOff>71437</xdr:rowOff>
    </xdr:from>
    <xdr:to>
      <xdr:col>37</xdr:col>
      <xdr:colOff>354806</xdr:colOff>
      <xdr:row>44</xdr:row>
      <xdr:rowOff>147637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01A2399-94F3-4058-9C3D-A8681C1498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95250</xdr:colOff>
      <xdr:row>0</xdr:row>
      <xdr:rowOff>138112</xdr:rowOff>
    </xdr:from>
    <xdr:to>
      <xdr:col>35</xdr:col>
      <xdr:colOff>400050</xdr:colOff>
      <xdr:row>15</xdr:row>
      <xdr:rowOff>23812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3D8DA66-960B-43E9-A62E-CCC69E25E0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E4132-C920-4734-B07A-8965998509C1}">
  <dimension ref="A1:R274"/>
  <sheetViews>
    <sheetView topLeftCell="A208" workbookViewId="0">
      <selection activeCell="Q271" activeCellId="1" sqref="Q267:Q269 Q271:Q273"/>
    </sheetView>
  </sheetViews>
  <sheetFormatPr defaultRowHeight="15" x14ac:dyDescent="0.25"/>
  <sheetData>
    <row r="1" spans="1:18" x14ac:dyDescent="0.25">
      <c r="A1" t="s">
        <v>19</v>
      </c>
      <c r="B1" t="s">
        <v>20</v>
      </c>
    </row>
    <row r="3" spans="1:18" x14ac:dyDescent="0.25">
      <c r="A3" t="s">
        <v>21</v>
      </c>
      <c r="B3" t="s">
        <v>22</v>
      </c>
      <c r="C3" t="s">
        <v>23</v>
      </c>
      <c r="D3" t="s">
        <v>24</v>
      </c>
      <c r="E3" t="s">
        <v>25</v>
      </c>
      <c r="F3" t="s">
        <v>26</v>
      </c>
      <c r="G3" t="s">
        <v>27</v>
      </c>
      <c r="H3" t="s">
        <v>28</v>
      </c>
      <c r="I3" t="s">
        <v>29</v>
      </c>
      <c r="J3" t="s">
        <v>30</v>
      </c>
      <c r="K3" t="s">
        <v>31</v>
      </c>
      <c r="L3" t="s">
        <v>32</v>
      </c>
      <c r="M3" t="s">
        <v>33</v>
      </c>
      <c r="N3" t="s">
        <v>34</v>
      </c>
      <c r="O3" t="s">
        <v>35</v>
      </c>
      <c r="P3" t="s">
        <v>36</v>
      </c>
      <c r="Q3" t="s">
        <v>37</v>
      </c>
      <c r="R3" t="s">
        <v>38</v>
      </c>
    </row>
    <row r="4" spans="1:18" x14ac:dyDescent="0.25">
      <c r="A4" t="s">
        <v>39</v>
      </c>
      <c r="B4" t="s">
        <v>40</v>
      </c>
      <c r="C4">
        <v>50000</v>
      </c>
      <c r="D4">
        <v>3127</v>
      </c>
      <c r="E4">
        <v>46137</v>
      </c>
      <c r="F4">
        <v>2</v>
      </c>
      <c r="G4" s="1">
        <v>1</v>
      </c>
      <c r="H4" s="1">
        <v>6.25E-2</v>
      </c>
      <c r="I4" s="1">
        <v>0.92269999999999996</v>
      </c>
      <c r="J4" s="1">
        <v>0</v>
      </c>
      <c r="K4" s="1">
        <v>1</v>
      </c>
      <c r="L4" s="1">
        <v>6.25E-2</v>
      </c>
      <c r="M4" s="1">
        <v>0.92269999999999996</v>
      </c>
      <c r="N4" s="1">
        <v>0</v>
      </c>
      <c r="O4">
        <v>1589.9</v>
      </c>
      <c r="P4">
        <v>99.43</v>
      </c>
      <c r="Q4">
        <v>1467.07</v>
      </c>
      <c r="R4">
        <v>0.06</v>
      </c>
    </row>
    <row r="5" spans="1:18" x14ac:dyDescent="0.25">
      <c r="A5" t="s">
        <v>41</v>
      </c>
      <c r="B5" t="s">
        <v>42</v>
      </c>
      <c r="C5">
        <v>50000</v>
      </c>
      <c r="D5">
        <v>3425</v>
      </c>
      <c r="E5">
        <v>45808</v>
      </c>
      <c r="F5">
        <v>2</v>
      </c>
      <c r="G5" s="1">
        <v>1</v>
      </c>
      <c r="H5" s="1">
        <v>6.8500000000000005E-2</v>
      </c>
      <c r="I5" s="1">
        <v>0.91620000000000001</v>
      </c>
      <c r="J5" s="1">
        <v>0</v>
      </c>
      <c r="K5" s="1">
        <v>1</v>
      </c>
      <c r="L5" s="1">
        <v>6.8500000000000005E-2</v>
      </c>
      <c r="M5" s="1">
        <v>0.91620000000000001</v>
      </c>
      <c r="N5" s="1">
        <v>0</v>
      </c>
      <c r="O5">
        <v>1631.61</v>
      </c>
      <c r="P5">
        <v>111.77</v>
      </c>
      <c r="Q5">
        <v>1494.81</v>
      </c>
      <c r="R5">
        <v>7.0000000000000007E-2</v>
      </c>
    </row>
    <row r="6" spans="1:18" x14ac:dyDescent="0.25">
      <c r="A6" t="s">
        <v>43</v>
      </c>
      <c r="C6">
        <v>2616</v>
      </c>
      <c r="D6">
        <v>618</v>
      </c>
      <c r="E6">
        <v>1540</v>
      </c>
      <c r="F6">
        <v>2</v>
      </c>
      <c r="G6" s="1">
        <v>1</v>
      </c>
      <c r="H6" s="1">
        <v>0.23619999999999999</v>
      </c>
      <c r="I6" s="1">
        <v>0.5887</v>
      </c>
      <c r="J6" s="1">
        <v>8.0000000000000004E-4</v>
      </c>
      <c r="K6" s="1">
        <v>1</v>
      </c>
      <c r="L6" s="1">
        <v>0.23619999999999999</v>
      </c>
      <c r="M6" s="1">
        <v>0.5887</v>
      </c>
      <c r="N6" s="1">
        <v>8.0000000000000004E-4</v>
      </c>
      <c r="O6">
        <v>142.58000000000001</v>
      </c>
      <c r="P6">
        <v>33.68</v>
      </c>
      <c r="Q6">
        <v>83.93</v>
      </c>
      <c r="R6">
        <v>0.11</v>
      </c>
    </row>
    <row r="7" spans="1:18" x14ac:dyDescent="0.25">
      <c r="A7" t="s">
        <v>44</v>
      </c>
      <c r="B7" t="s">
        <v>45</v>
      </c>
      <c r="C7">
        <v>50000</v>
      </c>
      <c r="D7">
        <v>3630</v>
      </c>
      <c r="E7">
        <v>45235</v>
      </c>
      <c r="F7">
        <v>0</v>
      </c>
      <c r="G7" s="1">
        <v>1</v>
      </c>
      <c r="H7" s="1">
        <v>7.2599999999999998E-2</v>
      </c>
      <c r="I7" s="1">
        <v>0.90469999999999995</v>
      </c>
      <c r="J7" s="1">
        <v>0</v>
      </c>
      <c r="K7" s="1">
        <v>1</v>
      </c>
      <c r="L7" s="1">
        <v>7.2599999999999998E-2</v>
      </c>
      <c r="M7" s="1">
        <v>0.90469999999999995</v>
      </c>
      <c r="N7" s="1">
        <v>0</v>
      </c>
      <c r="O7">
        <v>1764.43</v>
      </c>
      <c r="P7">
        <v>128.1</v>
      </c>
      <c r="Q7">
        <v>1596.28</v>
      </c>
      <c r="R7">
        <v>0</v>
      </c>
    </row>
    <row r="8" spans="1:18" x14ac:dyDescent="0.25">
      <c r="A8" t="s">
        <v>46</v>
      </c>
      <c r="B8" t="s">
        <v>47</v>
      </c>
      <c r="C8">
        <v>50000</v>
      </c>
      <c r="D8">
        <v>3519</v>
      </c>
      <c r="E8">
        <v>45609</v>
      </c>
      <c r="F8">
        <v>0</v>
      </c>
      <c r="G8" s="1">
        <v>1</v>
      </c>
      <c r="H8" s="1">
        <v>7.0400000000000004E-2</v>
      </c>
      <c r="I8" s="1">
        <v>0.91220000000000001</v>
      </c>
      <c r="J8" s="1">
        <v>0</v>
      </c>
      <c r="K8" s="1">
        <v>1</v>
      </c>
      <c r="L8" s="1">
        <v>7.0400000000000004E-2</v>
      </c>
      <c r="M8" s="1">
        <v>0.91220000000000001</v>
      </c>
      <c r="N8" s="1">
        <v>0</v>
      </c>
      <c r="O8">
        <v>1648.81</v>
      </c>
      <c r="P8">
        <v>116.04</v>
      </c>
      <c r="Q8">
        <v>1504.02</v>
      </c>
      <c r="R8">
        <v>0</v>
      </c>
    </row>
    <row r="9" spans="1:18" x14ac:dyDescent="0.25">
      <c r="A9" t="s">
        <v>48</v>
      </c>
      <c r="C9">
        <v>14793</v>
      </c>
      <c r="D9">
        <v>4606</v>
      </c>
      <c r="E9">
        <v>7768</v>
      </c>
      <c r="F9">
        <v>1</v>
      </c>
      <c r="G9" s="1">
        <v>1</v>
      </c>
      <c r="H9" s="1">
        <v>0.31140000000000001</v>
      </c>
      <c r="I9" s="1">
        <v>0.52510000000000001</v>
      </c>
      <c r="J9" s="1">
        <v>1E-4</v>
      </c>
      <c r="K9" s="1">
        <v>1</v>
      </c>
      <c r="L9" s="1">
        <v>0.31140000000000001</v>
      </c>
      <c r="M9" s="1">
        <v>0.52510000000000001</v>
      </c>
      <c r="N9" s="1">
        <v>1E-4</v>
      </c>
      <c r="O9">
        <v>295.86</v>
      </c>
      <c r="P9">
        <v>92.12</v>
      </c>
      <c r="Q9">
        <v>155.36000000000001</v>
      </c>
      <c r="R9">
        <v>0.02</v>
      </c>
    </row>
    <row r="10" spans="1:18" x14ac:dyDescent="0.25">
      <c r="A10" t="s">
        <v>49</v>
      </c>
      <c r="B10" t="s">
        <v>50</v>
      </c>
      <c r="C10">
        <v>10624</v>
      </c>
      <c r="D10">
        <v>5809</v>
      </c>
      <c r="E10">
        <v>3381</v>
      </c>
      <c r="F10">
        <v>0</v>
      </c>
      <c r="G10" s="1">
        <v>1</v>
      </c>
      <c r="H10" s="1">
        <v>0.54679999999999995</v>
      </c>
      <c r="I10" s="1">
        <v>0.31819999999999998</v>
      </c>
      <c r="J10" s="1">
        <v>0</v>
      </c>
      <c r="K10" s="1">
        <v>1</v>
      </c>
      <c r="L10" s="1">
        <v>0.54679999999999995</v>
      </c>
      <c r="M10" s="1">
        <v>0.31819999999999998</v>
      </c>
      <c r="N10" s="1">
        <v>0</v>
      </c>
      <c r="O10">
        <v>212.5</v>
      </c>
      <c r="P10">
        <v>116.19</v>
      </c>
      <c r="Q10">
        <v>67.63</v>
      </c>
      <c r="R10">
        <v>0</v>
      </c>
    </row>
    <row r="11" spans="1:18" x14ac:dyDescent="0.25">
      <c r="A11" t="s">
        <v>51</v>
      </c>
      <c r="B11" t="s">
        <v>52</v>
      </c>
      <c r="C11">
        <v>9175</v>
      </c>
      <c r="D11">
        <v>5707</v>
      </c>
      <c r="E11">
        <v>2405</v>
      </c>
      <c r="F11">
        <v>2</v>
      </c>
      <c r="G11" s="1">
        <v>1</v>
      </c>
      <c r="H11" s="1">
        <v>0.622</v>
      </c>
      <c r="I11" s="1">
        <v>0.2621</v>
      </c>
      <c r="J11" s="1">
        <v>2.0000000000000001E-4</v>
      </c>
      <c r="K11" s="1">
        <v>1</v>
      </c>
      <c r="L11" s="1">
        <v>0.622</v>
      </c>
      <c r="M11" s="1">
        <v>0.2621</v>
      </c>
      <c r="N11" s="1">
        <v>2.0000000000000001E-4</v>
      </c>
      <c r="O11">
        <v>183.51</v>
      </c>
      <c r="P11">
        <v>114.15</v>
      </c>
      <c r="Q11">
        <v>48.1</v>
      </c>
      <c r="R11">
        <v>0.04</v>
      </c>
    </row>
    <row r="12" spans="1:18" x14ac:dyDescent="0.25">
      <c r="A12" t="s">
        <v>53</v>
      </c>
      <c r="C12">
        <v>31782</v>
      </c>
      <c r="D12">
        <v>1629</v>
      </c>
      <c r="E12">
        <v>26858</v>
      </c>
      <c r="F12">
        <v>3</v>
      </c>
      <c r="G12" s="1">
        <v>1</v>
      </c>
      <c r="H12" s="1">
        <v>5.1299999999999998E-2</v>
      </c>
      <c r="I12" s="1">
        <v>0.84509999999999996</v>
      </c>
      <c r="J12" s="1">
        <v>1E-4</v>
      </c>
      <c r="K12" s="1">
        <v>1</v>
      </c>
      <c r="L12" s="1">
        <v>5.1299999999999998E-2</v>
      </c>
      <c r="M12" s="1">
        <v>0.84509999999999996</v>
      </c>
      <c r="N12" s="1">
        <v>1E-4</v>
      </c>
      <c r="O12">
        <v>1241.8900000000001</v>
      </c>
      <c r="P12">
        <v>63.65</v>
      </c>
      <c r="Q12">
        <v>1049.48</v>
      </c>
      <c r="R12">
        <v>0.12</v>
      </c>
    </row>
    <row r="13" spans="1:18" x14ac:dyDescent="0.25">
      <c r="A13" t="s">
        <v>54</v>
      </c>
      <c r="B13" t="s">
        <v>55</v>
      </c>
      <c r="C13">
        <v>24781</v>
      </c>
      <c r="D13">
        <v>14466</v>
      </c>
      <c r="E13">
        <v>7608</v>
      </c>
      <c r="F13">
        <v>1</v>
      </c>
      <c r="G13" s="1">
        <v>1</v>
      </c>
      <c r="H13" s="1">
        <v>0.58379999999999999</v>
      </c>
      <c r="I13" s="1">
        <v>0.307</v>
      </c>
      <c r="J13" s="1">
        <v>0</v>
      </c>
      <c r="K13" s="1">
        <v>1</v>
      </c>
      <c r="L13" s="1">
        <v>0.58379999999999999</v>
      </c>
      <c r="M13" s="1">
        <v>0.307</v>
      </c>
      <c r="N13" s="1">
        <v>0</v>
      </c>
      <c r="O13">
        <v>245.23</v>
      </c>
      <c r="P13">
        <v>143.15</v>
      </c>
      <c r="Q13">
        <v>75.290000000000006</v>
      </c>
      <c r="R13">
        <v>0.01</v>
      </c>
    </row>
    <row r="14" spans="1:18" x14ac:dyDescent="0.25">
      <c r="A14" t="s">
        <v>56</v>
      </c>
      <c r="B14" t="s">
        <v>57</v>
      </c>
      <c r="C14">
        <v>25831</v>
      </c>
      <c r="D14">
        <v>16610</v>
      </c>
      <c r="E14">
        <v>6608</v>
      </c>
      <c r="F14">
        <v>2</v>
      </c>
      <c r="G14" s="1">
        <v>1</v>
      </c>
      <c r="H14" s="1">
        <v>0.64300000000000002</v>
      </c>
      <c r="I14" s="1">
        <v>0.25580000000000003</v>
      </c>
      <c r="J14" s="1">
        <v>1E-4</v>
      </c>
      <c r="K14" s="1">
        <v>1</v>
      </c>
      <c r="L14" s="1">
        <v>0.64300000000000002</v>
      </c>
      <c r="M14" s="1">
        <v>0.25580000000000003</v>
      </c>
      <c r="N14" s="1">
        <v>1E-4</v>
      </c>
      <c r="O14">
        <v>215.27</v>
      </c>
      <c r="P14">
        <v>138.41999999999999</v>
      </c>
      <c r="Q14">
        <v>55.07</v>
      </c>
      <c r="R14">
        <v>0.02</v>
      </c>
    </row>
    <row r="15" spans="1:18" x14ac:dyDescent="0.25">
      <c r="A15" t="s">
        <v>58</v>
      </c>
      <c r="C15">
        <v>19362</v>
      </c>
      <c r="D15">
        <v>6755</v>
      </c>
      <c r="E15">
        <v>9353</v>
      </c>
      <c r="F15">
        <v>1</v>
      </c>
      <c r="G15" s="1">
        <v>1</v>
      </c>
      <c r="H15" s="1">
        <v>0.34889999999999999</v>
      </c>
      <c r="I15" s="1">
        <v>0.48309999999999997</v>
      </c>
      <c r="J15" s="1">
        <v>1E-4</v>
      </c>
      <c r="K15" s="1">
        <v>1</v>
      </c>
      <c r="L15" s="1">
        <v>0.34889999999999999</v>
      </c>
      <c r="M15" s="1">
        <v>0.48309999999999997</v>
      </c>
      <c r="N15" s="1">
        <v>1E-4</v>
      </c>
      <c r="O15">
        <v>161.35</v>
      </c>
      <c r="P15">
        <v>56.29</v>
      </c>
      <c r="Q15">
        <v>77.94</v>
      </c>
      <c r="R15">
        <v>0.01</v>
      </c>
    </row>
    <row r="16" spans="1:18" x14ac:dyDescent="0.25">
      <c r="A16" t="s">
        <v>19</v>
      </c>
      <c r="B16" t="s">
        <v>59</v>
      </c>
    </row>
    <row r="18" spans="1:18" x14ac:dyDescent="0.25">
      <c r="A18" t="s">
        <v>21</v>
      </c>
      <c r="B18" t="s">
        <v>22</v>
      </c>
      <c r="C18" t="s">
        <v>23</v>
      </c>
      <c r="D18" t="s">
        <v>24</v>
      </c>
      <c r="E18" t="s">
        <v>25</v>
      </c>
      <c r="F18" t="s">
        <v>26</v>
      </c>
      <c r="G18" t="s">
        <v>27</v>
      </c>
      <c r="H18" t="s">
        <v>28</v>
      </c>
      <c r="I18" t="s">
        <v>29</v>
      </c>
      <c r="J18" t="s">
        <v>30</v>
      </c>
      <c r="K18" t="s">
        <v>31</v>
      </c>
      <c r="L18" t="s">
        <v>32</v>
      </c>
      <c r="M18" t="s">
        <v>33</v>
      </c>
      <c r="N18" t="s">
        <v>34</v>
      </c>
      <c r="O18" t="s">
        <v>35</v>
      </c>
      <c r="P18" t="s">
        <v>36</v>
      </c>
      <c r="Q18" t="s">
        <v>37</v>
      </c>
      <c r="R18" t="s">
        <v>38</v>
      </c>
    </row>
    <row r="19" spans="1:18" x14ac:dyDescent="0.25">
      <c r="A19" t="s">
        <v>60</v>
      </c>
      <c r="B19" t="s">
        <v>61</v>
      </c>
      <c r="C19">
        <v>50000</v>
      </c>
      <c r="D19">
        <v>4729</v>
      </c>
      <c r="E19">
        <v>44818</v>
      </c>
      <c r="F19">
        <v>2</v>
      </c>
      <c r="G19" s="1">
        <v>1</v>
      </c>
      <c r="H19" s="1">
        <v>9.4600000000000004E-2</v>
      </c>
      <c r="I19" s="1">
        <v>0.89639999999999997</v>
      </c>
      <c r="J19" s="1">
        <v>0</v>
      </c>
      <c r="K19" s="1">
        <v>1</v>
      </c>
      <c r="L19" s="1">
        <v>9.4600000000000004E-2</v>
      </c>
      <c r="M19" s="1">
        <v>0.89639999999999997</v>
      </c>
      <c r="N19" s="1">
        <v>0</v>
      </c>
      <c r="O19">
        <v>1895.43</v>
      </c>
      <c r="P19">
        <v>179.27</v>
      </c>
      <c r="Q19">
        <v>1698.99</v>
      </c>
      <c r="R19">
        <v>0.08</v>
      </c>
    </row>
    <row r="20" spans="1:18" x14ac:dyDescent="0.25">
      <c r="A20" t="s">
        <v>62</v>
      </c>
      <c r="B20" t="s">
        <v>63</v>
      </c>
      <c r="C20">
        <v>50000</v>
      </c>
      <c r="D20">
        <v>4985</v>
      </c>
      <c r="E20">
        <v>44629</v>
      </c>
      <c r="F20">
        <v>1</v>
      </c>
      <c r="G20" s="1">
        <v>1</v>
      </c>
      <c r="H20" s="1">
        <v>9.9699999999999997E-2</v>
      </c>
      <c r="I20" s="1">
        <v>0.89259999999999995</v>
      </c>
      <c r="J20" s="1">
        <v>0</v>
      </c>
      <c r="K20" s="1">
        <v>1</v>
      </c>
      <c r="L20" s="1">
        <v>9.9699999999999997E-2</v>
      </c>
      <c r="M20" s="1">
        <v>0.89259999999999995</v>
      </c>
      <c r="N20" s="1">
        <v>0</v>
      </c>
      <c r="O20">
        <v>1853.85</v>
      </c>
      <c r="P20">
        <v>184.83</v>
      </c>
      <c r="Q20">
        <v>1654.71</v>
      </c>
      <c r="R20">
        <v>0.04</v>
      </c>
    </row>
    <row r="21" spans="1:18" x14ac:dyDescent="0.25">
      <c r="A21" t="s">
        <v>64</v>
      </c>
      <c r="B21" t="s">
        <v>65</v>
      </c>
      <c r="C21">
        <v>50000</v>
      </c>
      <c r="D21">
        <v>5440</v>
      </c>
      <c r="E21">
        <v>44100</v>
      </c>
      <c r="F21">
        <v>1</v>
      </c>
      <c r="G21" s="1">
        <v>1</v>
      </c>
      <c r="H21" s="1">
        <v>0.10879999999999999</v>
      </c>
      <c r="I21" s="1">
        <v>0.88200000000000001</v>
      </c>
      <c r="J21" s="1">
        <v>0</v>
      </c>
      <c r="K21" s="1">
        <v>1</v>
      </c>
      <c r="L21" s="1">
        <v>0.10879999999999999</v>
      </c>
      <c r="M21" s="1">
        <v>0.88200000000000001</v>
      </c>
      <c r="N21" s="1">
        <v>0</v>
      </c>
      <c r="O21">
        <v>1837.68</v>
      </c>
      <c r="P21">
        <v>199.94</v>
      </c>
      <c r="Q21">
        <v>1620.83</v>
      </c>
      <c r="R21">
        <v>0.04</v>
      </c>
    </row>
    <row r="22" spans="1:18" x14ac:dyDescent="0.25">
      <c r="A22" t="s">
        <v>66</v>
      </c>
      <c r="C22">
        <v>1413</v>
      </c>
      <c r="D22">
        <v>174</v>
      </c>
      <c r="E22">
        <v>904</v>
      </c>
      <c r="F22">
        <v>0</v>
      </c>
      <c r="G22" s="1">
        <v>1</v>
      </c>
      <c r="H22" s="1">
        <v>0.1231</v>
      </c>
      <c r="I22" s="1">
        <v>0.63980000000000004</v>
      </c>
      <c r="J22" s="1">
        <v>0</v>
      </c>
      <c r="K22" s="1">
        <v>1</v>
      </c>
      <c r="L22" s="1">
        <v>0.1231</v>
      </c>
      <c r="M22" s="1">
        <v>0.63980000000000004</v>
      </c>
      <c r="N22" s="1">
        <v>0</v>
      </c>
      <c r="O22">
        <v>56.2</v>
      </c>
      <c r="P22">
        <v>6.92</v>
      </c>
      <c r="Q22">
        <v>35.950000000000003</v>
      </c>
      <c r="R22">
        <v>0</v>
      </c>
    </row>
    <row r="23" spans="1:18" x14ac:dyDescent="0.25">
      <c r="A23" t="s">
        <v>67</v>
      </c>
      <c r="B23" t="s">
        <v>68</v>
      </c>
      <c r="C23">
        <v>50000</v>
      </c>
      <c r="D23">
        <v>5686</v>
      </c>
      <c r="E23">
        <v>43962</v>
      </c>
      <c r="F23">
        <v>0</v>
      </c>
      <c r="G23" s="1">
        <v>1</v>
      </c>
      <c r="H23" s="1">
        <v>0.1137</v>
      </c>
      <c r="I23" s="1">
        <v>0.87919999999999998</v>
      </c>
      <c r="J23" s="1">
        <v>0</v>
      </c>
      <c r="K23" s="1">
        <v>1</v>
      </c>
      <c r="L23" s="1">
        <v>0.1137</v>
      </c>
      <c r="M23" s="1">
        <v>0.87919999999999998</v>
      </c>
      <c r="N23" s="1">
        <v>0</v>
      </c>
      <c r="O23">
        <v>1928.94</v>
      </c>
      <c r="P23">
        <v>219.36</v>
      </c>
      <c r="Q23">
        <v>1696</v>
      </c>
      <c r="R23">
        <v>0</v>
      </c>
    </row>
    <row r="24" spans="1:18" x14ac:dyDescent="0.25">
      <c r="A24" t="s">
        <v>69</v>
      </c>
      <c r="B24" t="s">
        <v>70</v>
      </c>
      <c r="C24">
        <v>50000</v>
      </c>
      <c r="D24">
        <v>5362</v>
      </c>
      <c r="E24">
        <v>44389</v>
      </c>
      <c r="F24">
        <v>3</v>
      </c>
      <c r="G24" s="1">
        <v>1</v>
      </c>
      <c r="H24" s="1">
        <v>0.1072</v>
      </c>
      <c r="I24" s="1">
        <v>0.88780000000000003</v>
      </c>
      <c r="J24" s="1">
        <v>1E-4</v>
      </c>
      <c r="K24" s="1">
        <v>1</v>
      </c>
      <c r="L24" s="1">
        <v>0.1072</v>
      </c>
      <c r="M24" s="1">
        <v>0.88780000000000003</v>
      </c>
      <c r="N24" s="1">
        <v>1E-4</v>
      </c>
      <c r="O24">
        <v>1824.31</v>
      </c>
      <c r="P24">
        <v>195.64</v>
      </c>
      <c r="Q24">
        <v>1619.58</v>
      </c>
      <c r="R24">
        <v>0.11</v>
      </c>
    </row>
    <row r="25" spans="1:18" x14ac:dyDescent="0.25">
      <c r="A25" t="s">
        <v>71</v>
      </c>
      <c r="B25" t="s">
        <v>72</v>
      </c>
      <c r="C25">
        <v>50000</v>
      </c>
      <c r="D25">
        <v>5591</v>
      </c>
      <c r="E25">
        <v>43889</v>
      </c>
      <c r="F25">
        <v>2</v>
      </c>
      <c r="G25" s="1">
        <v>1</v>
      </c>
      <c r="H25" s="1">
        <v>0.1118</v>
      </c>
      <c r="I25" s="1">
        <v>0.87780000000000002</v>
      </c>
      <c r="J25" s="1">
        <v>0</v>
      </c>
      <c r="K25" s="1">
        <v>1</v>
      </c>
      <c r="L25" s="1">
        <v>0.1118</v>
      </c>
      <c r="M25" s="1">
        <v>0.87780000000000002</v>
      </c>
      <c r="N25" s="1">
        <v>0</v>
      </c>
      <c r="O25">
        <v>1575.86</v>
      </c>
      <c r="P25">
        <v>176.21</v>
      </c>
      <c r="Q25">
        <v>1383.26</v>
      </c>
      <c r="R25">
        <v>0.06</v>
      </c>
    </row>
    <row r="26" spans="1:18" x14ac:dyDescent="0.25">
      <c r="A26" t="s">
        <v>73</v>
      </c>
      <c r="C26">
        <v>2684</v>
      </c>
      <c r="D26">
        <v>669</v>
      </c>
      <c r="E26">
        <v>1400</v>
      </c>
      <c r="F26">
        <v>6</v>
      </c>
      <c r="G26" s="1">
        <v>1</v>
      </c>
      <c r="H26" s="1">
        <v>0.24929999999999999</v>
      </c>
      <c r="I26" s="1">
        <v>0.52159999999999995</v>
      </c>
      <c r="J26" s="1">
        <v>2.2000000000000001E-3</v>
      </c>
      <c r="K26" s="1">
        <v>1</v>
      </c>
      <c r="L26" s="1">
        <v>0.24929999999999999</v>
      </c>
      <c r="M26" s="1">
        <v>0.52159999999999995</v>
      </c>
      <c r="N26" s="1">
        <v>2.2000000000000001E-3</v>
      </c>
      <c r="O26">
        <v>53.68</v>
      </c>
      <c r="P26">
        <v>13.38</v>
      </c>
      <c r="Q26">
        <v>28</v>
      </c>
      <c r="R26">
        <v>0.12</v>
      </c>
    </row>
    <row r="27" spans="1:18" x14ac:dyDescent="0.25">
      <c r="A27" t="s">
        <v>19</v>
      </c>
      <c r="B27" t="s">
        <v>74</v>
      </c>
    </row>
    <row r="29" spans="1:18" x14ac:dyDescent="0.25">
      <c r="A29" t="s">
        <v>21</v>
      </c>
      <c r="B29" t="s">
        <v>22</v>
      </c>
      <c r="C29" t="s">
        <v>23</v>
      </c>
      <c r="D29" t="s">
        <v>24</v>
      </c>
      <c r="E29" t="s">
        <v>25</v>
      </c>
      <c r="F29" t="s">
        <v>26</v>
      </c>
      <c r="G29" t="s">
        <v>27</v>
      </c>
      <c r="H29" t="s">
        <v>28</v>
      </c>
      <c r="I29" t="s">
        <v>29</v>
      </c>
      <c r="J29" t="s">
        <v>30</v>
      </c>
      <c r="K29" t="s">
        <v>31</v>
      </c>
      <c r="L29" t="s">
        <v>32</v>
      </c>
      <c r="M29" t="s">
        <v>33</v>
      </c>
      <c r="N29" t="s">
        <v>34</v>
      </c>
      <c r="O29" t="s">
        <v>35</v>
      </c>
      <c r="P29" t="s">
        <v>36</v>
      </c>
      <c r="Q29" t="s">
        <v>37</v>
      </c>
      <c r="R29" t="s">
        <v>38</v>
      </c>
    </row>
    <row r="30" spans="1:18" x14ac:dyDescent="0.25">
      <c r="A30" t="s">
        <v>62</v>
      </c>
      <c r="B30" t="s">
        <v>75</v>
      </c>
      <c r="C30">
        <v>16839</v>
      </c>
      <c r="D30">
        <v>12199</v>
      </c>
      <c r="E30">
        <v>3704</v>
      </c>
      <c r="F30">
        <v>1</v>
      </c>
      <c r="G30" s="1">
        <v>1</v>
      </c>
      <c r="H30" s="1">
        <v>0.72440000000000004</v>
      </c>
      <c r="I30" s="1">
        <v>0.22</v>
      </c>
      <c r="J30" s="1">
        <v>1E-4</v>
      </c>
      <c r="K30" s="1">
        <v>1</v>
      </c>
      <c r="L30" s="1">
        <v>0.72440000000000004</v>
      </c>
      <c r="M30" s="1">
        <v>0.22</v>
      </c>
      <c r="N30" s="1">
        <v>1E-4</v>
      </c>
      <c r="O30">
        <v>150.03</v>
      </c>
      <c r="P30">
        <v>108.69</v>
      </c>
      <c r="Q30">
        <v>33</v>
      </c>
      <c r="R30">
        <v>0.01</v>
      </c>
    </row>
    <row r="31" spans="1:18" x14ac:dyDescent="0.25">
      <c r="A31" t="s">
        <v>64</v>
      </c>
      <c r="B31" t="s">
        <v>76</v>
      </c>
      <c r="C31">
        <v>15063</v>
      </c>
      <c r="D31">
        <v>12408</v>
      </c>
      <c r="E31">
        <v>1915</v>
      </c>
      <c r="F31">
        <v>0</v>
      </c>
      <c r="G31" s="1">
        <v>1</v>
      </c>
      <c r="H31" s="1">
        <v>0.82369999999999999</v>
      </c>
      <c r="I31" s="1">
        <v>0.12709999999999999</v>
      </c>
      <c r="J31" s="1">
        <v>0</v>
      </c>
      <c r="K31" s="1">
        <v>1</v>
      </c>
      <c r="L31" s="1">
        <v>0.82369999999999999</v>
      </c>
      <c r="M31" s="1">
        <v>0.12709999999999999</v>
      </c>
      <c r="N31" s="1">
        <v>0</v>
      </c>
      <c r="O31">
        <v>125.53</v>
      </c>
      <c r="P31">
        <v>103.4</v>
      </c>
      <c r="Q31">
        <v>15.96</v>
      </c>
      <c r="R31">
        <v>0</v>
      </c>
    </row>
    <row r="32" spans="1:18" x14ac:dyDescent="0.25">
      <c r="A32" t="s">
        <v>66</v>
      </c>
      <c r="C32">
        <v>2428</v>
      </c>
      <c r="D32">
        <v>226</v>
      </c>
      <c r="E32">
        <v>1692</v>
      </c>
      <c r="F32">
        <v>0</v>
      </c>
      <c r="G32" s="1">
        <v>1</v>
      </c>
      <c r="H32" s="1">
        <v>9.3100000000000002E-2</v>
      </c>
      <c r="I32" s="1">
        <v>0.69689999999999996</v>
      </c>
      <c r="J32" s="1">
        <v>0</v>
      </c>
      <c r="K32" s="1">
        <v>1</v>
      </c>
      <c r="L32" s="1">
        <v>9.3100000000000002E-2</v>
      </c>
      <c r="M32" s="1">
        <v>0.69689999999999996</v>
      </c>
      <c r="N32" s="1">
        <v>0</v>
      </c>
      <c r="O32">
        <v>20.23</v>
      </c>
      <c r="P32">
        <v>1.88</v>
      </c>
      <c r="Q32">
        <v>14.1</v>
      </c>
      <c r="R32">
        <v>0</v>
      </c>
    </row>
    <row r="33" spans="1:18" x14ac:dyDescent="0.25">
      <c r="A33" t="s">
        <v>69</v>
      </c>
      <c r="B33" t="s">
        <v>77</v>
      </c>
      <c r="C33">
        <v>16152</v>
      </c>
      <c r="D33">
        <v>14123</v>
      </c>
      <c r="E33">
        <v>1435</v>
      </c>
      <c r="F33">
        <v>1</v>
      </c>
      <c r="G33" s="1">
        <v>1</v>
      </c>
      <c r="H33" s="1">
        <v>0.87439999999999996</v>
      </c>
      <c r="I33" s="1">
        <v>8.8800000000000004E-2</v>
      </c>
      <c r="J33" s="1">
        <v>1E-4</v>
      </c>
      <c r="K33" s="1">
        <v>1</v>
      </c>
      <c r="L33" s="1">
        <v>0.87439999999999996</v>
      </c>
      <c r="M33" s="1">
        <v>8.8800000000000004E-2</v>
      </c>
      <c r="N33" s="1">
        <v>1E-4</v>
      </c>
      <c r="O33">
        <v>134.6</v>
      </c>
      <c r="P33">
        <v>117.69</v>
      </c>
      <c r="Q33">
        <v>11.96</v>
      </c>
      <c r="R33">
        <v>0.01</v>
      </c>
    </row>
    <row r="34" spans="1:18" x14ac:dyDescent="0.25">
      <c r="A34" t="s">
        <v>71</v>
      </c>
      <c r="B34" t="s">
        <v>78</v>
      </c>
      <c r="C34">
        <v>13813</v>
      </c>
      <c r="D34">
        <v>11538</v>
      </c>
      <c r="E34">
        <v>1641</v>
      </c>
      <c r="F34">
        <v>0</v>
      </c>
      <c r="G34" s="1">
        <v>1</v>
      </c>
      <c r="H34" s="1">
        <v>0.83530000000000004</v>
      </c>
      <c r="I34" s="1">
        <v>0.1188</v>
      </c>
      <c r="J34" s="1">
        <v>0</v>
      </c>
      <c r="K34" s="1">
        <v>1</v>
      </c>
      <c r="L34" s="1">
        <v>0.83530000000000004</v>
      </c>
      <c r="M34" s="1">
        <v>0.1188</v>
      </c>
      <c r="N34" s="1">
        <v>0</v>
      </c>
      <c r="O34">
        <v>115.11</v>
      </c>
      <c r="P34">
        <v>96.15</v>
      </c>
      <c r="Q34">
        <v>13.68</v>
      </c>
      <c r="R34">
        <v>0</v>
      </c>
    </row>
    <row r="35" spans="1:18" x14ac:dyDescent="0.25">
      <c r="A35" t="s">
        <v>73</v>
      </c>
      <c r="C35">
        <v>2121</v>
      </c>
      <c r="D35">
        <v>231</v>
      </c>
      <c r="E35">
        <v>1333</v>
      </c>
      <c r="F35">
        <v>0</v>
      </c>
      <c r="G35" s="1">
        <v>1</v>
      </c>
      <c r="H35" s="1">
        <v>0.1089</v>
      </c>
      <c r="I35" s="1">
        <v>0.62849999999999995</v>
      </c>
      <c r="J35" s="1">
        <v>0</v>
      </c>
      <c r="K35" s="1">
        <v>1</v>
      </c>
      <c r="L35" s="1">
        <v>0.1089</v>
      </c>
      <c r="M35" s="1">
        <v>0.62849999999999995</v>
      </c>
      <c r="N35" s="1">
        <v>0</v>
      </c>
      <c r="O35">
        <v>59.94</v>
      </c>
      <c r="P35">
        <v>6.53</v>
      </c>
      <c r="Q35">
        <v>37.67</v>
      </c>
      <c r="R35">
        <v>0</v>
      </c>
    </row>
    <row r="36" spans="1:18" x14ac:dyDescent="0.25">
      <c r="A36" t="s">
        <v>19</v>
      </c>
      <c r="B36" t="s">
        <v>79</v>
      </c>
    </row>
    <row r="38" spans="1:18" x14ac:dyDescent="0.25">
      <c r="A38" t="s">
        <v>21</v>
      </c>
      <c r="B38" t="s">
        <v>22</v>
      </c>
      <c r="C38" t="s">
        <v>23</v>
      </c>
      <c r="D38" t="s">
        <v>24</v>
      </c>
      <c r="E38" t="s">
        <v>25</v>
      </c>
      <c r="F38" t="s">
        <v>26</v>
      </c>
      <c r="G38" t="s">
        <v>27</v>
      </c>
      <c r="H38" t="s">
        <v>28</v>
      </c>
      <c r="I38" t="s">
        <v>29</v>
      </c>
      <c r="J38" t="s">
        <v>30</v>
      </c>
      <c r="K38" t="s">
        <v>31</v>
      </c>
      <c r="L38" t="s">
        <v>32</v>
      </c>
      <c r="M38" t="s">
        <v>33</v>
      </c>
      <c r="N38" t="s">
        <v>34</v>
      </c>
      <c r="O38" t="s">
        <v>35</v>
      </c>
      <c r="P38" t="s">
        <v>36</v>
      </c>
      <c r="Q38" t="s">
        <v>37</v>
      </c>
      <c r="R38" t="s">
        <v>38</v>
      </c>
    </row>
    <row r="39" spans="1:18" x14ac:dyDescent="0.25">
      <c r="A39" t="s">
        <v>39</v>
      </c>
      <c r="B39" t="s">
        <v>80</v>
      </c>
      <c r="C39">
        <v>50000</v>
      </c>
      <c r="D39">
        <v>5113</v>
      </c>
      <c r="E39">
        <v>42629</v>
      </c>
      <c r="F39">
        <v>71</v>
      </c>
      <c r="G39" s="1">
        <v>1</v>
      </c>
      <c r="H39" s="1">
        <v>0.1023</v>
      </c>
      <c r="I39" s="1">
        <v>0.85260000000000002</v>
      </c>
      <c r="J39" s="1">
        <v>1.4E-3</v>
      </c>
      <c r="K39" s="1">
        <v>1</v>
      </c>
      <c r="L39" s="1">
        <v>0.1023</v>
      </c>
      <c r="M39" s="1">
        <v>0.85260000000000002</v>
      </c>
      <c r="N39" s="1">
        <v>1.4E-3</v>
      </c>
      <c r="O39">
        <v>2132.98</v>
      </c>
      <c r="P39">
        <v>218.12</v>
      </c>
      <c r="Q39">
        <v>1818.54</v>
      </c>
      <c r="R39">
        <v>3.03</v>
      </c>
    </row>
    <row r="40" spans="1:18" x14ac:dyDescent="0.25">
      <c r="A40" t="s">
        <v>41</v>
      </c>
      <c r="B40" t="s">
        <v>81</v>
      </c>
      <c r="C40">
        <v>50000</v>
      </c>
      <c r="D40">
        <v>3857</v>
      </c>
      <c r="E40">
        <v>45642</v>
      </c>
      <c r="F40">
        <v>10</v>
      </c>
      <c r="G40" s="1">
        <v>1</v>
      </c>
      <c r="H40" s="1">
        <v>7.7100000000000002E-2</v>
      </c>
      <c r="I40" s="1">
        <v>0.91279999999999994</v>
      </c>
      <c r="J40" s="1">
        <v>2.0000000000000001E-4</v>
      </c>
      <c r="K40" s="1">
        <v>1</v>
      </c>
      <c r="L40" s="1">
        <v>7.7100000000000002E-2</v>
      </c>
      <c r="M40" s="1">
        <v>0.91279999999999994</v>
      </c>
      <c r="N40" s="1">
        <v>2.0000000000000001E-4</v>
      </c>
      <c r="O40">
        <v>1988.89</v>
      </c>
      <c r="P40">
        <v>153.41999999999999</v>
      </c>
      <c r="Q40">
        <v>1815.53</v>
      </c>
      <c r="R40">
        <v>0.4</v>
      </c>
    </row>
    <row r="41" spans="1:18" x14ac:dyDescent="0.25">
      <c r="A41" t="s">
        <v>43</v>
      </c>
      <c r="C41">
        <v>2807</v>
      </c>
      <c r="D41">
        <v>559</v>
      </c>
      <c r="E41">
        <v>1780</v>
      </c>
      <c r="F41">
        <v>7</v>
      </c>
      <c r="G41" s="1">
        <v>1</v>
      </c>
      <c r="H41" s="1">
        <v>0.1991</v>
      </c>
      <c r="I41" s="1">
        <v>0.6341</v>
      </c>
      <c r="J41" s="1">
        <v>2.5000000000000001E-3</v>
      </c>
      <c r="K41" s="1">
        <v>1</v>
      </c>
      <c r="L41" s="1">
        <v>0.1991</v>
      </c>
      <c r="M41" s="1">
        <v>0.6341</v>
      </c>
      <c r="N41" s="1">
        <v>2.5000000000000001E-3</v>
      </c>
      <c r="O41">
        <v>61.03</v>
      </c>
      <c r="P41">
        <v>12.15</v>
      </c>
      <c r="Q41">
        <v>38.700000000000003</v>
      </c>
      <c r="R41">
        <v>0.15</v>
      </c>
    </row>
    <row r="42" spans="1:18" x14ac:dyDescent="0.25">
      <c r="A42" t="s">
        <v>44</v>
      </c>
      <c r="B42" t="s">
        <v>82</v>
      </c>
      <c r="C42">
        <v>50000</v>
      </c>
      <c r="D42">
        <v>5793</v>
      </c>
      <c r="E42">
        <v>43681</v>
      </c>
      <c r="F42">
        <v>5</v>
      </c>
      <c r="G42" s="1">
        <v>1</v>
      </c>
      <c r="H42" s="1">
        <v>0.1159</v>
      </c>
      <c r="I42" s="1">
        <v>0.87360000000000004</v>
      </c>
      <c r="J42" s="1">
        <v>1E-4</v>
      </c>
      <c r="K42" s="1">
        <v>1</v>
      </c>
      <c r="L42" s="1">
        <v>0.1159</v>
      </c>
      <c r="M42" s="1">
        <v>0.87360000000000004</v>
      </c>
      <c r="N42" s="1">
        <v>1E-4</v>
      </c>
      <c r="O42">
        <v>2037.03</v>
      </c>
      <c r="P42">
        <v>236.01</v>
      </c>
      <c r="Q42">
        <v>1779.59</v>
      </c>
      <c r="R42">
        <v>0.2</v>
      </c>
    </row>
    <row r="43" spans="1:18" x14ac:dyDescent="0.25">
      <c r="A43" t="s">
        <v>46</v>
      </c>
      <c r="B43" t="s">
        <v>83</v>
      </c>
      <c r="C43">
        <v>50000</v>
      </c>
      <c r="D43">
        <v>7001</v>
      </c>
      <c r="E43">
        <v>42290</v>
      </c>
      <c r="F43">
        <v>14</v>
      </c>
      <c r="G43" s="1">
        <v>1</v>
      </c>
      <c r="H43" s="1">
        <v>0.14000000000000001</v>
      </c>
      <c r="I43" s="1">
        <v>0.8458</v>
      </c>
      <c r="J43" s="1">
        <v>2.9999999999999997E-4</v>
      </c>
      <c r="K43" s="1">
        <v>1</v>
      </c>
      <c r="L43" s="1">
        <v>0.14000000000000001</v>
      </c>
      <c r="M43" s="1">
        <v>0.8458</v>
      </c>
      <c r="N43" s="1">
        <v>2.9999999999999997E-4</v>
      </c>
      <c r="O43">
        <v>2043.76</v>
      </c>
      <c r="P43">
        <v>286.17</v>
      </c>
      <c r="Q43">
        <v>1728.61</v>
      </c>
      <c r="R43">
        <v>0.56999999999999995</v>
      </c>
    </row>
    <row r="44" spans="1:18" x14ac:dyDescent="0.25">
      <c r="A44" t="s">
        <v>48</v>
      </c>
      <c r="C44">
        <v>8501</v>
      </c>
      <c r="D44">
        <v>3738</v>
      </c>
      <c r="E44">
        <v>3857</v>
      </c>
      <c r="F44">
        <v>4</v>
      </c>
      <c r="G44" s="1">
        <v>1</v>
      </c>
      <c r="H44" s="1">
        <v>0.43969999999999998</v>
      </c>
      <c r="I44" s="1">
        <v>0.45369999999999999</v>
      </c>
      <c r="J44" s="1">
        <v>5.0000000000000001E-4</v>
      </c>
      <c r="K44" s="1">
        <v>1</v>
      </c>
      <c r="L44" s="1">
        <v>0.43969999999999998</v>
      </c>
      <c r="M44" s="1">
        <v>0.45369999999999999</v>
      </c>
      <c r="N44" s="1">
        <v>5.0000000000000001E-4</v>
      </c>
      <c r="O44">
        <v>259.77</v>
      </c>
      <c r="P44">
        <v>114.23</v>
      </c>
      <c r="Q44">
        <v>117.86</v>
      </c>
      <c r="R44">
        <v>0.12</v>
      </c>
    </row>
    <row r="45" spans="1:18" x14ac:dyDescent="0.25">
      <c r="A45" t="s">
        <v>49</v>
      </c>
      <c r="B45" t="s">
        <v>84</v>
      </c>
      <c r="C45">
        <v>20684</v>
      </c>
      <c r="D45">
        <v>13582</v>
      </c>
      <c r="E45">
        <v>5462</v>
      </c>
      <c r="F45">
        <v>3</v>
      </c>
      <c r="G45" s="1">
        <v>1</v>
      </c>
      <c r="H45" s="1">
        <v>0.65659999999999996</v>
      </c>
      <c r="I45" s="1">
        <v>0.2641</v>
      </c>
      <c r="J45" s="1">
        <v>1E-4</v>
      </c>
      <c r="K45" s="1">
        <v>1</v>
      </c>
      <c r="L45" s="1">
        <v>0.65659999999999996</v>
      </c>
      <c r="M45" s="1">
        <v>0.2641</v>
      </c>
      <c r="N45" s="1">
        <v>1E-4</v>
      </c>
      <c r="O45">
        <v>243.45</v>
      </c>
      <c r="P45">
        <v>159.86000000000001</v>
      </c>
      <c r="Q45">
        <v>64.290000000000006</v>
      </c>
      <c r="R45">
        <v>0.04</v>
      </c>
    </row>
    <row r="46" spans="1:18" x14ac:dyDescent="0.25">
      <c r="A46" t="s">
        <v>51</v>
      </c>
      <c r="B46" t="s">
        <v>85</v>
      </c>
      <c r="C46">
        <v>25877</v>
      </c>
      <c r="D46">
        <v>18920</v>
      </c>
      <c r="E46">
        <v>5399</v>
      </c>
      <c r="F46">
        <v>4</v>
      </c>
      <c r="G46" s="1">
        <v>1</v>
      </c>
      <c r="H46" s="1">
        <v>0.73119999999999996</v>
      </c>
      <c r="I46" s="1">
        <v>0.20860000000000001</v>
      </c>
      <c r="J46" s="1">
        <v>2.0000000000000001E-4</v>
      </c>
      <c r="K46" s="1">
        <v>1</v>
      </c>
      <c r="L46" s="1">
        <v>0.73119999999999996</v>
      </c>
      <c r="M46" s="1">
        <v>0.20860000000000001</v>
      </c>
      <c r="N46" s="1">
        <v>2.0000000000000001E-4</v>
      </c>
      <c r="O46">
        <v>215.64</v>
      </c>
      <c r="P46">
        <v>157.66999999999999</v>
      </c>
      <c r="Q46">
        <v>44.99</v>
      </c>
      <c r="R46">
        <v>0.03</v>
      </c>
    </row>
    <row r="47" spans="1:18" x14ac:dyDescent="0.25">
      <c r="A47" t="s">
        <v>53</v>
      </c>
      <c r="C47">
        <v>4799</v>
      </c>
      <c r="D47">
        <v>1511</v>
      </c>
      <c r="E47">
        <v>2852</v>
      </c>
      <c r="F47">
        <v>7</v>
      </c>
      <c r="G47" s="1">
        <v>1</v>
      </c>
      <c r="H47" s="1">
        <v>0.31490000000000001</v>
      </c>
      <c r="I47" s="1">
        <v>0.59430000000000005</v>
      </c>
      <c r="J47" s="1">
        <v>1.5E-3</v>
      </c>
      <c r="K47" s="1">
        <v>1</v>
      </c>
      <c r="L47" s="1">
        <v>0.31490000000000001</v>
      </c>
      <c r="M47" s="1">
        <v>0.59430000000000005</v>
      </c>
      <c r="N47" s="1">
        <v>1.5E-3</v>
      </c>
      <c r="O47">
        <v>105.91</v>
      </c>
      <c r="P47">
        <v>33.35</v>
      </c>
      <c r="Q47">
        <v>62.94</v>
      </c>
      <c r="R47">
        <v>0.15</v>
      </c>
    </row>
    <row r="48" spans="1:18" x14ac:dyDescent="0.25">
      <c r="A48" t="s">
        <v>54</v>
      </c>
      <c r="B48" t="s">
        <v>86</v>
      </c>
      <c r="C48">
        <v>46220</v>
      </c>
      <c r="D48">
        <v>33728</v>
      </c>
      <c r="E48">
        <v>9843</v>
      </c>
      <c r="F48">
        <v>3</v>
      </c>
      <c r="G48" s="1">
        <v>1</v>
      </c>
      <c r="H48" s="1">
        <v>0.72970000000000002</v>
      </c>
      <c r="I48" s="1">
        <v>0.21299999999999999</v>
      </c>
      <c r="J48" s="1">
        <v>1E-4</v>
      </c>
      <c r="K48" s="1">
        <v>1</v>
      </c>
      <c r="L48" s="1">
        <v>0.72970000000000002</v>
      </c>
      <c r="M48" s="1">
        <v>0.21299999999999999</v>
      </c>
      <c r="N48" s="1">
        <v>1E-4</v>
      </c>
      <c r="O48">
        <v>385.19</v>
      </c>
      <c r="P48">
        <v>281.08999999999997</v>
      </c>
      <c r="Q48">
        <v>82.03</v>
      </c>
      <c r="R48">
        <v>0.03</v>
      </c>
    </row>
    <row r="49" spans="1:18" x14ac:dyDescent="0.25">
      <c r="A49" t="s">
        <v>56</v>
      </c>
      <c r="B49" t="s">
        <v>87</v>
      </c>
      <c r="C49">
        <v>44177</v>
      </c>
      <c r="D49">
        <v>31921</v>
      </c>
      <c r="E49">
        <v>9928</v>
      </c>
      <c r="F49">
        <v>4</v>
      </c>
      <c r="G49" s="1">
        <v>1</v>
      </c>
      <c r="H49" s="1">
        <v>0.72260000000000002</v>
      </c>
      <c r="I49" s="1">
        <v>0.22470000000000001</v>
      </c>
      <c r="J49" s="1">
        <v>1E-4</v>
      </c>
      <c r="K49" s="1">
        <v>1</v>
      </c>
      <c r="L49" s="1">
        <v>0.72260000000000002</v>
      </c>
      <c r="M49" s="1">
        <v>0.22470000000000001</v>
      </c>
      <c r="N49" s="1">
        <v>1E-4</v>
      </c>
      <c r="O49">
        <v>368.15</v>
      </c>
      <c r="P49">
        <v>266.01</v>
      </c>
      <c r="Q49">
        <v>82.73</v>
      </c>
      <c r="R49">
        <v>0.03</v>
      </c>
    </row>
    <row r="50" spans="1:18" x14ac:dyDescent="0.25">
      <c r="A50" t="s">
        <v>58</v>
      </c>
      <c r="C50">
        <v>2917</v>
      </c>
      <c r="D50">
        <v>898</v>
      </c>
      <c r="E50">
        <v>1563</v>
      </c>
      <c r="F50">
        <v>0</v>
      </c>
      <c r="G50" s="1">
        <v>1</v>
      </c>
      <c r="H50" s="1">
        <v>0.30790000000000001</v>
      </c>
      <c r="I50" s="1">
        <v>0.53580000000000005</v>
      </c>
      <c r="J50" s="1">
        <v>0</v>
      </c>
      <c r="K50" s="1">
        <v>1</v>
      </c>
      <c r="L50" s="1">
        <v>0.30790000000000001</v>
      </c>
      <c r="M50" s="1">
        <v>0.53580000000000005</v>
      </c>
      <c r="N50" s="1">
        <v>0</v>
      </c>
      <c r="O50">
        <v>82.78</v>
      </c>
      <c r="P50">
        <v>25.48</v>
      </c>
      <c r="Q50">
        <v>44.36</v>
      </c>
      <c r="R50">
        <v>0</v>
      </c>
    </row>
    <row r="51" spans="1:18" x14ac:dyDescent="0.25">
      <c r="A51" t="s">
        <v>19</v>
      </c>
      <c r="B51" t="s">
        <v>88</v>
      </c>
    </row>
    <row r="53" spans="1:18" x14ac:dyDescent="0.25">
      <c r="A53" t="s">
        <v>21</v>
      </c>
      <c r="B53" t="s">
        <v>22</v>
      </c>
      <c r="C53" t="s">
        <v>23</v>
      </c>
      <c r="D53" t="s">
        <v>24</v>
      </c>
      <c r="E53" t="s">
        <v>25</v>
      </c>
      <c r="F53" t="s">
        <v>26</v>
      </c>
      <c r="G53" t="s">
        <v>27</v>
      </c>
      <c r="H53" t="s">
        <v>28</v>
      </c>
      <c r="I53" t="s">
        <v>29</v>
      </c>
      <c r="J53" t="s">
        <v>30</v>
      </c>
      <c r="K53" t="s">
        <v>31</v>
      </c>
      <c r="L53" t="s">
        <v>32</v>
      </c>
      <c r="M53" t="s">
        <v>33</v>
      </c>
      <c r="N53" t="s">
        <v>34</v>
      </c>
      <c r="O53" t="s">
        <v>35</v>
      </c>
      <c r="P53" t="s">
        <v>36</v>
      </c>
      <c r="Q53" t="s">
        <v>37</v>
      </c>
      <c r="R53" t="s">
        <v>38</v>
      </c>
    </row>
    <row r="54" spans="1:18" x14ac:dyDescent="0.25">
      <c r="A54" t="s">
        <v>62</v>
      </c>
      <c r="B54" t="s">
        <v>75</v>
      </c>
      <c r="C54">
        <v>19662</v>
      </c>
      <c r="D54">
        <v>16724</v>
      </c>
      <c r="E54">
        <v>1994</v>
      </c>
      <c r="F54">
        <v>7</v>
      </c>
      <c r="G54" s="1">
        <v>1</v>
      </c>
      <c r="H54" s="1">
        <v>0.85060000000000002</v>
      </c>
      <c r="I54" s="1">
        <v>0.1014</v>
      </c>
      <c r="J54" s="1">
        <v>4.0000000000000002E-4</v>
      </c>
      <c r="K54" s="1">
        <v>1</v>
      </c>
      <c r="L54" s="1">
        <v>0.85060000000000002</v>
      </c>
      <c r="M54" s="1">
        <v>0.1014</v>
      </c>
      <c r="N54" s="1">
        <v>4.0000000000000002E-4</v>
      </c>
      <c r="O54">
        <v>178.7</v>
      </c>
      <c r="P54">
        <v>152</v>
      </c>
      <c r="Q54">
        <v>18.12</v>
      </c>
      <c r="R54">
        <v>0.06</v>
      </c>
    </row>
    <row r="55" spans="1:18" x14ac:dyDescent="0.25">
      <c r="A55" t="s">
        <v>64</v>
      </c>
      <c r="B55" t="s">
        <v>76</v>
      </c>
      <c r="C55">
        <v>21953</v>
      </c>
      <c r="D55">
        <v>19003</v>
      </c>
      <c r="E55">
        <v>2067</v>
      </c>
      <c r="F55">
        <v>0</v>
      </c>
      <c r="G55" s="1">
        <v>1</v>
      </c>
      <c r="H55" s="1">
        <v>0.86560000000000004</v>
      </c>
      <c r="I55" s="1">
        <v>9.4200000000000006E-2</v>
      </c>
      <c r="J55" s="1">
        <v>0</v>
      </c>
      <c r="K55" s="1">
        <v>1</v>
      </c>
      <c r="L55" s="1">
        <v>0.86560000000000004</v>
      </c>
      <c r="M55" s="1">
        <v>9.4200000000000006E-2</v>
      </c>
      <c r="N55" s="1">
        <v>0</v>
      </c>
      <c r="O55">
        <v>182.94</v>
      </c>
      <c r="P55">
        <v>158.36000000000001</v>
      </c>
      <c r="Q55">
        <v>17.23</v>
      </c>
      <c r="R55">
        <v>0</v>
      </c>
    </row>
    <row r="56" spans="1:18" x14ac:dyDescent="0.25">
      <c r="A56" t="s">
        <v>66</v>
      </c>
      <c r="C56">
        <v>3421</v>
      </c>
      <c r="D56">
        <v>562</v>
      </c>
      <c r="E56">
        <v>1859</v>
      </c>
      <c r="F56">
        <v>0</v>
      </c>
      <c r="G56" s="1">
        <v>1</v>
      </c>
      <c r="H56" s="1">
        <v>0.1643</v>
      </c>
      <c r="I56" s="1">
        <v>0.54339999999999999</v>
      </c>
      <c r="J56" s="1">
        <v>0</v>
      </c>
      <c r="K56" s="1">
        <v>1</v>
      </c>
      <c r="L56" s="1">
        <v>0.1643</v>
      </c>
      <c r="M56" s="1">
        <v>0.54339999999999999</v>
      </c>
      <c r="N56" s="1">
        <v>0</v>
      </c>
      <c r="O56">
        <v>28.51</v>
      </c>
      <c r="P56">
        <v>4.68</v>
      </c>
      <c r="Q56">
        <v>15.49</v>
      </c>
      <c r="R56">
        <v>0</v>
      </c>
    </row>
    <row r="57" spans="1:18" x14ac:dyDescent="0.25">
      <c r="A57" t="s">
        <v>69</v>
      </c>
      <c r="B57" t="s">
        <v>89</v>
      </c>
      <c r="C57">
        <v>28730</v>
      </c>
      <c r="D57">
        <v>26080</v>
      </c>
      <c r="E57">
        <v>1910</v>
      </c>
      <c r="F57">
        <v>1</v>
      </c>
      <c r="G57" s="1">
        <v>1</v>
      </c>
      <c r="H57" s="1">
        <v>0.90780000000000005</v>
      </c>
      <c r="I57" s="1">
        <v>6.6500000000000004E-2</v>
      </c>
      <c r="J57" s="1">
        <v>0</v>
      </c>
      <c r="K57" s="1">
        <v>1</v>
      </c>
      <c r="L57" s="1">
        <v>0.90780000000000005</v>
      </c>
      <c r="M57" s="1">
        <v>6.6500000000000004E-2</v>
      </c>
      <c r="N57" s="1">
        <v>0</v>
      </c>
      <c r="O57">
        <v>239.42</v>
      </c>
      <c r="P57">
        <v>217.33</v>
      </c>
      <c r="Q57">
        <v>15.92</v>
      </c>
      <c r="R57">
        <v>0.01</v>
      </c>
    </row>
    <row r="58" spans="1:18" x14ac:dyDescent="0.25">
      <c r="A58" t="s">
        <v>71</v>
      </c>
      <c r="B58" t="s">
        <v>90</v>
      </c>
      <c r="C58">
        <v>26734</v>
      </c>
      <c r="D58">
        <v>24218</v>
      </c>
      <c r="E58">
        <v>1782</v>
      </c>
      <c r="F58">
        <v>0</v>
      </c>
      <c r="G58" s="1">
        <v>1</v>
      </c>
      <c r="H58" s="1">
        <v>0.90590000000000004</v>
      </c>
      <c r="I58" s="1">
        <v>6.6699999999999995E-2</v>
      </c>
      <c r="J58" s="1">
        <v>0</v>
      </c>
      <c r="K58" s="1">
        <v>1</v>
      </c>
      <c r="L58" s="1">
        <v>0.90590000000000004</v>
      </c>
      <c r="M58" s="1">
        <v>6.6699999999999995E-2</v>
      </c>
      <c r="N58" s="1">
        <v>0</v>
      </c>
      <c r="O58">
        <v>222.79</v>
      </c>
      <c r="P58">
        <v>201.82</v>
      </c>
      <c r="Q58">
        <v>14.85</v>
      </c>
      <c r="R58">
        <v>0</v>
      </c>
    </row>
    <row r="59" spans="1:18" x14ac:dyDescent="0.25">
      <c r="A59" t="s">
        <v>73</v>
      </c>
      <c r="C59">
        <v>3658</v>
      </c>
      <c r="D59">
        <v>548</v>
      </c>
      <c r="E59">
        <v>1972</v>
      </c>
      <c r="F59">
        <v>1</v>
      </c>
      <c r="G59" s="1">
        <v>1</v>
      </c>
      <c r="H59" s="1">
        <v>0.14979999999999999</v>
      </c>
      <c r="I59" s="1">
        <v>0.53910000000000002</v>
      </c>
      <c r="J59" s="1">
        <v>2.9999999999999997E-4</v>
      </c>
      <c r="K59" s="1">
        <v>1</v>
      </c>
      <c r="L59" s="1">
        <v>0.14979999999999999</v>
      </c>
      <c r="M59" s="1">
        <v>0.53910000000000002</v>
      </c>
      <c r="N59" s="1">
        <v>2.9999999999999997E-4</v>
      </c>
      <c r="O59">
        <v>30.48</v>
      </c>
      <c r="P59">
        <v>4.57</v>
      </c>
      <c r="Q59">
        <v>16.43</v>
      </c>
      <c r="R59">
        <v>0.01</v>
      </c>
    </row>
    <row r="60" spans="1:18" x14ac:dyDescent="0.25">
      <c r="A60" t="s">
        <v>19</v>
      </c>
      <c r="B60" t="s">
        <v>91</v>
      </c>
    </row>
    <row r="62" spans="1:18" x14ac:dyDescent="0.25">
      <c r="A62" t="s">
        <v>21</v>
      </c>
      <c r="B62" t="s">
        <v>22</v>
      </c>
      <c r="C62" t="s">
        <v>23</v>
      </c>
      <c r="D62" t="s">
        <v>24</v>
      </c>
      <c r="E62" t="s">
        <v>25</v>
      </c>
      <c r="F62" t="s">
        <v>26</v>
      </c>
      <c r="G62" t="s">
        <v>27</v>
      </c>
      <c r="H62" t="s">
        <v>28</v>
      </c>
      <c r="I62" t="s">
        <v>29</v>
      </c>
      <c r="J62" t="s">
        <v>30</v>
      </c>
      <c r="K62" t="s">
        <v>31</v>
      </c>
      <c r="L62" t="s">
        <v>32</v>
      </c>
      <c r="M62" t="s">
        <v>33</v>
      </c>
      <c r="N62" t="s">
        <v>34</v>
      </c>
      <c r="O62" t="s">
        <v>35</v>
      </c>
      <c r="P62" t="s">
        <v>36</v>
      </c>
      <c r="Q62" t="s">
        <v>37</v>
      </c>
      <c r="R62" t="s">
        <v>38</v>
      </c>
    </row>
    <row r="63" spans="1:18" x14ac:dyDescent="0.25">
      <c r="A63" t="s">
        <v>39</v>
      </c>
      <c r="B63" t="s">
        <v>92</v>
      </c>
      <c r="C63">
        <v>50000</v>
      </c>
      <c r="D63">
        <v>8161</v>
      </c>
      <c r="E63">
        <v>41427</v>
      </c>
      <c r="F63">
        <v>0</v>
      </c>
      <c r="G63" s="1">
        <v>1</v>
      </c>
      <c r="H63" s="1">
        <v>0.16320000000000001</v>
      </c>
      <c r="I63" s="1">
        <v>0.82850000000000001</v>
      </c>
      <c r="J63" s="1">
        <v>0</v>
      </c>
      <c r="K63" s="1">
        <v>1</v>
      </c>
      <c r="L63" s="1">
        <v>0.16320000000000001</v>
      </c>
      <c r="M63" s="1">
        <v>0.82850000000000001</v>
      </c>
      <c r="N63" s="1">
        <v>0</v>
      </c>
      <c r="O63">
        <v>1870.65</v>
      </c>
      <c r="P63">
        <v>305.33</v>
      </c>
      <c r="Q63">
        <v>1549.9</v>
      </c>
      <c r="R63">
        <v>0</v>
      </c>
    </row>
    <row r="64" spans="1:18" x14ac:dyDescent="0.25">
      <c r="A64" t="s">
        <v>41</v>
      </c>
      <c r="B64" t="s">
        <v>93</v>
      </c>
      <c r="C64">
        <v>50000</v>
      </c>
      <c r="D64">
        <v>8667</v>
      </c>
      <c r="E64">
        <v>40932</v>
      </c>
      <c r="F64">
        <v>0</v>
      </c>
      <c r="G64" s="1">
        <v>1</v>
      </c>
      <c r="H64" s="1">
        <v>0.17330000000000001</v>
      </c>
      <c r="I64" s="1">
        <v>0.81859999999999999</v>
      </c>
      <c r="J64" s="1">
        <v>0</v>
      </c>
      <c r="K64" s="1">
        <v>1</v>
      </c>
      <c r="L64" s="1">
        <v>0.17330000000000001</v>
      </c>
      <c r="M64" s="1">
        <v>0.81859999999999999</v>
      </c>
      <c r="N64" s="1">
        <v>0</v>
      </c>
      <c r="O64">
        <v>1738.23</v>
      </c>
      <c r="P64">
        <v>301.3</v>
      </c>
      <c r="Q64">
        <v>1422.99</v>
      </c>
      <c r="R64">
        <v>0</v>
      </c>
    </row>
    <row r="65" spans="1:18" x14ac:dyDescent="0.25">
      <c r="A65" t="s">
        <v>43</v>
      </c>
      <c r="C65">
        <v>1899</v>
      </c>
      <c r="D65">
        <v>197</v>
      </c>
      <c r="E65">
        <v>1234</v>
      </c>
      <c r="F65">
        <v>0</v>
      </c>
      <c r="G65" s="1">
        <v>1</v>
      </c>
      <c r="H65" s="1">
        <v>0.1037</v>
      </c>
      <c r="I65" s="1">
        <v>0.64980000000000004</v>
      </c>
      <c r="J65" s="1">
        <v>0</v>
      </c>
      <c r="K65" s="1">
        <v>1</v>
      </c>
      <c r="L65" s="1">
        <v>0.1037</v>
      </c>
      <c r="M65" s="1">
        <v>0.64980000000000004</v>
      </c>
      <c r="N65" s="1">
        <v>0</v>
      </c>
      <c r="O65">
        <v>39.56</v>
      </c>
      <c r="P65">
        <v>4.0999999999999996</v>
      </c>
      <c r="Q65">
        <v>25.71</v>
      </c>
      <c r="R65">
        <v>0</v>
      </c>
    </row>
    <row r="66" spans="1:18" x14ac:dyDescent="0.25">
      <c r="A66" t="s">
        <v>44</v>
      </c>
      <c r="B66" t="s">
        <v>94</v>
      </c>
      <c r="C66">
        <v>50000</v>
      </c>
      <c r="D66">
        <v>13819</v>
      </c>
      <c r="E66">
        <v>35899</v>
      </c>
      <c r="F66">
        <v>0</v>
      </c>
      <c r="G66" s="1">
        <v>1</v>
      </c>
      <c r="H66" s="1">
        <v>0.27639999999999998</v>
      </c>
      <c r="I66" s="1">
        <v>0.71799999999999997</v>
      </c>
      <c r="J66" s="1">
        <v>0</v>
      </c>
      <c r="K66" s="1">
        <v>1</v>
      </c>
      <c r="L66" s="1">
        <v>0.27639999999999998</v>
      </c>
      <c r="M66" s="1">
        <v>0.71799999999999997</v>
      </c>
      <c r="N66" s="1">
        <v>0</v>
      </c>
      <c r="O66">
        <v>2077.54</v>
      </c>
      <c r="P66">
        <v>574.19000000000005</v>
      </c>
      <c r="Q66">
        <v>1491.63</v>
      </c>
      <c r="R66">
        <v>0</v>
      </c>
    </row>
    <row r="67" spans="1:18" x14ac:dyDescent="0.25">
      <c r="A67" t="s">
        <v>46</v>
      </c>
      <c r="B67" t="s">
        <v>95</v>
      </c>
      <c r="C67">
        <v>50000</v>
      </c>
      <c r="D67">
        <v>13313</v>
      </c>
      <c r="E67">
        <v>36283</v>
      </c>
      <c r="F67">
        <v>0</v>
      </c>
      <c r="G67" s="1">
        <v>1</v>
      </c>
      <c r="H67" s="1">
        <v>0.26629999999999998</v>
      </c>
      <c r="I67" s="1">
        <v>0.72570000000000001</v>
      </c>
      <c r="J67" s="1">
        <v>0</v>
      </c>
      <c r="K67" s="1">
        <v>1</v>
      </c>
      <c r="L67" s="1">
        <v>0.26629999999999998</v>
      </c>
      <c r="M67" s="1">
        <v>0.72570000000000001</v>
      </c>
      <c r="N67" s="1">
        <v>0</v>
      </c>
      <c r="O67">
        <v>1962.52</v>
      </c>
      <c r="P67">
        <v>522.54</v>
      </c>
      <c r="Q67">
        <v>1424.13</v>
      </c>
      <c r="R67">
        <v>0</v>
      </c>
    </row>
    <row r="68" spans="1:18" x14ac:dyDescent="0.25">
      <c r="A68" t="s">
        <v>48</v>
      </c>
      <c r="C68">
        <v>1874</v>
      </c>
      <c r="D68">
        <v>236</v>
      </c>
      <c r="E68">
        <v>1191</v>
      </c>
      <c r="F68">
        <v>0</v>
      </c>
      <c r="G68" s="1">
        <v>1</v>
      </c>
      <c r="H68" s="1">
        <v>0.12590000000000001</v>
      </c>
      <c r="I68" s="1">
        <v>0.63549999999999995</v>
      </c>
      <c r="J68" s="1">
        <v>0</v>
      </c>
      <c r="K68" s="1">
        <v>1</v>
      </c>
      <c r="L68" s="1">
        <v>0.12590000000000001</v>
      </c>
      <c r="M68" s="1">
        <v>0.63549999999999995</v>
      </c>
      <c r="N68" s="1">
        <v>0</v>
      </c>
      <c r="O68">
        <v>39.04</v>
      </c>
      <c r="P68">
        <v>4.92</v>
      </c>
      <c r="Q68">
        <v>24.81</v>
      </c>
      <c r="R68">
        <v>0</v>
      </c>
    </row>
    <row r="69" spans="1:18" x14ac:dyDescent="0.25">
      <c r="A69" t="s">
        <v>19</v>
      </c>
      <c r="B69" t="s">
        <v>96</v>
      </c>
    </row>
    <row r="71" spans="1:18" x14ac:dyDescent="0.25">
      <c r="A71" t="s">
        <v>21</v>
      </c>
      <c r="B71" t="s">
        <v>22</v>
      </c>
      <c r="C71" t="s">
        <v>23</v>
      </c>
      <c r="D71" t="s">
        <v>24</v>
      </c>
      <c r="E71" t="s">
        <v>25</v>
      </c>
      <c r="F71" t="s">
        <v>26</v>
      </c>
      <c r="G71" t="s">
        <v>27</v>
      </c>
      <c r="H71" t="s">
        <v>28</v>
      </c>
      <c r="I71" t="s">
        <v>29</v>
      </c>
      <c r="J71" t="s">
        <v>30</v>
      </c>
      <c r="K71" t="s">
        <v>31</v>
      </c>
      <c r="L71" t="s">
        <v>32</v>
      </c>
      <c r="M71" t="s">
        <v>33</v>
      </c>
      <c r="N71" t="s">
        <v>34</v>
      </c>
      <c r="O71" t="s">
        <v>35</v>
      </c>
      <c r="P71" t="s">
        <v>36</v>
      </c>
      <c r="Q71" t="s">
        <v>37</v>
      </c>
      <c r="R71" t="s">
        <v>38</v>
      </c>
    </row>
    <row r="72" spans="1:18" x14ac:dyDescent="0.25">
      <c r="A72" t="s">
        <v>39</v>
      </c>
      <c r="B72" t="s">
        <v>97</v>
      </c>
      <c r="C72">
        <v>50000</v>
      </c>
      <c r="D72">
        <v>17656</v>
      </c>
      <c r="E72">
        <v>31410</v>
      </c>
      <c r="F72">
        <v>2</v>
      </c>
      <c r="G72" s="1">
        <v>1</v>
      </c>
      <c r="H72" s="1">
        <v>0.35310000000000002</v>
      </c>
      <c r="I72" s="1">
        <v>0.62819999999999998</v>
      </c>
      <c r="J72" s="1">
        <v>0</v>
      </c>
      <c r="K72" s="1">
        <v>1</v>
      </c>
      <c r="L72" s="1">
        <v>0.35310000000000002</v>
      </c>
      <c r="M72" s="1">
        <v>0.62819999999999998</v>
      </c>
      <c r="N72" s="1">
        <v>0</v>
      </c>
      <c r="O72">
        <v>2965.09</v>
      </c>
      <c r="P72">
        <v>1047.03</v>
      </c>
      <c r="Q72">
        <v>1862.67</v>
      </c>
      <c r="R72">
        <v>0.12</v>
      </c>
    </row>
    <row r="73" spans="1:18" x14ac:dyDescent="0.25">
      <c r="A73" t="s">
        <v>41</v>
      </c>
      <c r="B73" t="s">
        <v>98</v>
      </c>
      <c r="C73">
        <v>50000</v>
      </c>
      <c r="D73">
        <v>16866</v>
      </c>
      <c r="E73">
        <v>32422</v>
      </c>
      <c r="F73">
        <v>0</v>
      </c>
      <c r="G73" s="1">
        <v>1</v>
      </c>
      <c r="H73" s="1">
        <v>0.33729999999999999</v>
      </c>
      <c r="I73" s="1">
        <v>0.64839999999999998</v>
      </c>
      <c r="J73" s="1">
        <v>0</v>
      </c>
      <c r="K73" s="1">
        <v>1</v>
      </c>
      <c r="L73" s="1">
        <v>0.33729999999999999</v>
      </c>
      <c r="M73" s="1">
        <v>0.64839999999999998</v>
      </c>
      <c r="N73" s="1">
        <v>0</v>
      </c>
      <c r="O73">
        <v>2976.82</v>
      </c>
      <c r="P73">
        <v>1004.14</v>
      </c>
      <c r="Q73">
        <v>1930.29</v>
      </c>
      <c r="R73">
        <v>0</v>
      </c>
    </row>
    <row r="74" spans="1:18" x14ac:dyDescent="0.25">
      <c r="A74" t="s">
        <v>43</v>
      </c>
      <c r="C74">
        <v>6340</v>
      </c>
      <c r="D74">
        <v>3151</v>
      </c>
      <c r="E74">
        <v>2422</v>
      </c>
      <c r="F74">
        <v>1</v>
      </c>
      <c r="G74" s="1">
        <v>1</v>
      </c>
      <c r="H74" s="1">
        <v>0.497</v>
      </c>
      <c r="I74" s="1">
        <v>0.38200000000000001</v>
      </c>
      <c r="J74" s="1">
        <v>2.0000000000000001E-4</v>
      </c>
      <c r="K74" s="1">
        <v>1</v>
      </c>
      <c r="L74" s="1">
        <v>0.497</v>
      </c>
      <c r="M74" s="1">
        <v>0.38200000000000001</v>
      </c>
      <c r="N74" s="1">
        <v>2.0000000000000001E-4</v>
      </c>
      <c r="O74">
        <v>345.17</v>
      </c>
      <c r="P74">
        <v>171.55</v>
      </c>
      <c r="Q74">
        <v>131.86000000000001</v>
      </c>
      <c r="R74">
        <v>0.05</v>
      </c>
    </row>
    <row r="75" spans="1:18" x14ac:dyDescent="0.25">
      <c r="A75" t="s">
        <v>44</v>
      </c>
      <c r="B75" t="s">
        <v>99</v>
      </c>
      <c r="C75">
        <v>50000</v>
      </c>
      <c r="D75">
        <v>19481</v>
      </c>
      <c r="E75">
        <v>29824</v>
      </c>
      <c r="F75">
        <v>0</v>
      </c>
      <c r="G75" s="1">
        <v>1</v>
      </c>
      <c r="H75" s="1">
        <v>0.3896</v>
      </c>
      <c r="I75" s="1">
        <v>0.59650000000000003</v>
      </c>
      <c r="J75" s="1">
        <v>0</v>
      </c>
      <c r="K75" s="1">
        <v>1</v>
      </c>
      <c r="L75" s="1">
        <v>0.3896</v>
      </c>
      <c r="M75" s="1">
        <v>0.59650000000000003</v>
      </c>
      <c r="N75" s="1">
        <v>0</v>
      </c>
      <c r="O75">
        <v>3004.12</v>
      </c>
      <c r="P75">
        <v>1170.47</v>
      </c>
      <c r="Q75">
        <v>1791.9</v>
      </c>
      <c r="R75">
        <v>0</v>
      </c>
    </row>
    <row r="76" spans="1:18" x14ac:dyDescent="0.25">
      <c r="A76" t="s">
        <v>46</v>
      </c>
      <c r="B76" t="s">
        <v>100</v>
      </c>
      <c r="C76">
        <v>50000</v>
      </c>
      <c r="D76">
        <v>21712</v>
      </c>
      <c r="E76">
        <v>27758</v>
      </c>
      <c r="F76">
        <v>0</v>
      </c>
      <c r="G76" s="1">
        <v>1</v>
      </c>
      <c r="H76" s="1">
        <v>0.43419999999999997</v>
      </c>
      <c r="I76" s="1">
        <v>0.55520000000000003</v>
      </c>
      <c r="J76" s="1">
        <v>0</v>
      </c>
      <c r="K76" s="1">
        <v>1</v>
      </c>
      <c r="L76" s="1">
        <v>0.43419999999999997</v>
      </c>
      <c r="M76" s="1">
        <v>0.55520000000000003</v>
      </c>
      <c r="N76" s="1">
        <v>0</v>
      </c>
      <c r="O76">
        <v>3423.48</v>
      </c>
      <c r="P76">
        <v>1486.61</v>
      </c>
      <c r="Q76">
        <v>1900.58</v>
      </c>
      <c r="R76">
        <v>0</v>
      </c>
    </row>
    <row r="77" spans="1:18" x14ac:dyDescent="0.25">
      <c r="A77" t="s">
        <v>48</v>
      </c>
      <c r="C77">
        <v>2728</v>
      </c>
      <c r="D77">
        <v>981</v>
      </c>
      <c r="E77">
        <v>1416</v>
      </c>
      <c r="F77">
        <v>0</v>
      </c>
      <c r="G77" s="1">
        <v>1</v>
      </c>
      <c r="H77" s="1">
        <v>0.35959999999999998</v>
      </c>
      <c r="I77" s="1">
        <v>0.51910000000000001</v>
      </c>
      <c r="J77" s="1">
        <v>0</v>
      </c>
      <c r="K77" s="1">
        <v>1</v>
      </c>
      <c r="L77" s="1">
        <v>0.35959999999999998</v>
      </c>
      <c r="M77" s="1">
        <v>0.51910000000000001</v>
      </c>
      <c r="N77" s="1">
        <v>0</v>
      </c>
      <c r="O77">
        <v>269.07</v>
      </c>
      <c r="P77">
        <v>96.76</v>
      </c>
      <c r="Q77">
        <v>139.66</v>
      </c>
      <c r="R77">
        <v>0</v>
      </c>
    </row>
    <row r="78" spans="1:18" x14ac:dyDescent="0.25">
      <c r="A78" t="s">
        <v>49</v>
      </c>
      <c r="B78" t="s">
        <v>101</v>
      </c>
      <c r="C78">
        <v>50000</v>
      </c>
      <c r="D78">
        <v>18461</v>
      </c>
      <c r="E78">
        <v>30878</v>
      </c>
      <c r="F78">
        <v>0</v>
      </c>
      <c r="G78" s="1">
        <v>1</v>
      </c>
      <c r="H78" s="1">
        <v>0.36919999999999997</v>
      </c>
      <c r="I78" s="1">
        <v>0.61760000000000004</v>
      </c>
      <c r="J78" s="1">
        <v>0</v>
      </c>
      <c r="K78" s="1">
        <v>1</v>
      </c>
      <c r="L78" s="1">
        <v>0.36919999999999997</v>
      </c>
      <c r="M78" s="1">
        <v>0.61760000000000004</v>
      </c>
      <c r="N78" s="1">
        <v>0</v>
      </c>
      <c r="O78">
        <v>2635.57</v>
      </c>
      <c r="P78">
        <v>973.1</v>
      </c>
      <c r="Q78">
        <v>1627.62</v>
      </c>
      <c r="R78">
        <v>0</v>
      </c>
    </row>
    <row r="79" spans="1:18" x14ac:dyDescent="0.25">
      <c r="A79" t="s">
        <v>51</v>
      </c>
      <c r="B79" t="s">
        <v>102</v>
      </c>
      <c r="C79">
        <v>50000</v>
      </c>
      <c r="D79">
        <v>19449</v>
      </c>
      <c r="E79">
        <v>29632</v>
      </c>
      <c r="F79">
        <v>1</v>
      </c>
      <c r="G79" s="1">
        <v>1</v>
      </c>
      <c r="H79" s="1">
        <v>0.38900000000000001</v>
      </c>
      <c r="I79" s="1">
        <v>0.59260000000000002</v>
      </c>
      <c r="J79" s="1">
        <v>0</v>
      </c>
      <c r="K79" s="1">
        <v>1</v>
      </c>
      <c r="L79" s="1">
        <v>0.38900000000000001</v>
      </c>
      <c r="M79" s="1">
        <v>0.59260000000000002</v>
      </c>
      <c r="N79" s="1">
        <v>0</v>
      </c>
      <c r="O79">
        <v>2643.45</v>
      </c>
      <c r="P79">
        <v>1028.25</v>
      </c>
      <c r="Q79">
        <v>1566.61</v>
      </c>
      <c r="R79">
        <v>0.05</v>
      </c>
    </row>
    <row r="80" spans="1:18" x14ac:dyDescent="0.25">
      <c r="A80" t="s">
        <v>53</v>
      </c>
      <c r="C80">
        <v>3017</v>
      </c>
      <c r="D80">
        <v>831</v>
      </c>
      <c r="E80">
        <v>1677</v>
      </c>
      <c r="F80">
        <v>0</v>
      </c>
      <c r="G80" s="1">
        <v>1</v>
      </c>
      <c r="H80" s="1">
        <v>0.27539999999999998</v>
      </c>
      <c r="I80" s="1">
        <v>0.55589999999999995</v>
      </c>
      <c r="J80" s="1">
        <v>0</v>
      </c>
      <c r="K80" s="1">
        <v>1</v>
      </c>
      <c r="L80" s="1">
        <v>0.27539999999999998</v>
      </c>
      <c r="M80" s="1">
        <v>0.55589999999999995</v>
      </c>
      <c r="N80" s="1">
        <v>0</v>
      </c>
      <c r="O80">
        <v>184.96</v>
      </c>
      <c r="P80">
        <v>50.95</v>
      </c>
      <c r="Q80">
        <v>102.81</v>
      </c>
      <c r="R80">
        <v>0</v>
      </c>
    </row>
    <row r="81" spans="1:18" x14ac:dyDescent="0.25">
      <c r="A81" t="s">
        <v>54</v>
      </c>
      <c r="B81" t="s">
        <v>103</v>
      </c>
      <c r="C81">
        <v>50000</v>
      </c>
      <c r="D81">
        <v>26002</v>
      </c>
      <c r="E81">
        <v>23356</v>
      </c>
      <c r="F81">
        <v>0</v>
      </c>
      <c r="G81" s="1">
        <v>1</v>
      </c>
      <c r="H81" s="1">
        <v>0.52</v>
      </c>
      <c r="I81" s="1">
        <v>0.46710000000000002</v>
      </c>
      <c r="J81" s="1">
        <v>0</v>
      </c>
      <c r="K81" s="1">
        <v>1</v>
      </c>
      <c r="L81" s="1">
        <v>0.52</v>
      </c>
      <c r="M81" s="1">
        <v>0.46710000000000002</v>
      </c>
      <c r="N81" s="1">
        <v>0</v>
      </c>
      <c r="O81">
        <v>3178.05</v>
      </c>
      <c r="P81">
        <v>1652.71</v>
      </c>
      <c r="Q81">
        <v>1484.53</v>
      </c>
      <c r="R81">
        <v>0</v>
      </c>
    </row>
    <row r="82" spans="1:18" x14ac:dyDescent="0.25">
      <c r="A82" t="s">
        <v>56</v>
      </c>
      <c r="B82" t="s">
        <v>104</v>
      </c>
      <c r="C82">
        <v>50000</v>
      </c>
      <c r="D82">
        <v>28370</v>
      </c>
      <c r="E82">
        <v>21037</v>
      </c>
      <c r="F82">
        <v>1</v>
      </c>
      <c r="G82" s="1">
        <v>1</v>
      </c>
      <c r="H82" s="1">
        <v>0.56740000000000002</v>
      </c>
      <c r="I82" s="1">
        <v>0.42070000000000002</v>
      </c>
      <c r="J82" s="1">
        <v>0</v>
      </c>
      <c r="K82" s="1">
        <v>1</v>
      </c>
      <c r="L82" s="1">
        <v>0.56740000000000002</v>
      </c>
      <c r="M82" s="1">
        <v>0.42070000000000002</v>
      </c>
      <c r="N82" s="1">
        <v>0</v>
      </c>
      <c r="O82">
        <v>3012.39</v>
      </c>
      <c r="P82">
        <v>1709.23</v>
      </c>
      <c r="Q82">
        <v>1267.43</v>
      </c>
      <c r="R82">
        <v>0.06</v>
      </c>
    </row>
    <row r="83" spans="1:18" x14ac:dyDescent="0.25">
      <c r="A83" t="s">
        <v>58</v>
      </c>
      <c r="C83">
        <v>9844</v>
      </c>
      <c r="D83">
        <v>4361</v>
      </c>
      <c r="E83">
        <v>4287</v>
      </c>
      <c r="F83">
        <v>0</v>
      </c>
      <c r="G83" s="1">
        <v>1</v>
      </c>
      <c r="H83" s="1">
        <v>0.443</v>
      </c>
      <c r="I83" s="1">
        <v>0.4355</v>
      </c>
      <c r="J83" s="1">
        <v>0</v>
      </c>
      <c r="K83" s="1">
        <v>1</v>
      </c>
      <c r="L83" s="1">
        <v>0.443</v>
      </c>
      <c r="M83" s="1">
        <v>0.4355</v>
      </c>
      <c r="N83" s="1">
        <v>0</v>
      </c>
      <c r="O83">
        <v>167.87</v>
      </c>
      <c r="P83">
        <v>74.37</v>
      </c>
      <c r="Q83">
        <v>73.11</v>
      </c>
      <c r="R83">
        <v>0</v>
      </c>
    </row>
    <row r="84" spans="1:18" x14ac:dyDescent="0.25">
      <c r="A84" t="s">
        <v>105</v>
      </c>
      <c r="B84" t="s">
        <v>106</v>
      </c>
      <c r="C84">
        <v>33149</v>
      </c>
      <c r="D84">
        <v>22936</v>
      </c>
      <c r="E84">
        <v>7558</v>
      </c>
      <c r="F84">
        <v>0</v>
      </c>
      <c r="G84" s="1">
        <v>1</v>
      </c>
      <c r="H84" s="1">
        <v>0.69189999999999996</v>
      </c>
      <c r="I84" s="1">
        <v>0.22800000000000001</v>
      </c>
      <c r="J84" s="1">
        <v>0</v>
      </c>
      <c r="K84" s="1">
        <v>1</v>
      </c>
      <c r="L84" s="1">
        <v>0.69189999999999996</v>
      </c>
      <c r="M84" s="1">
        <v>0.22800000000000001</v>
      </c>
      <c r="N84" s="1">
        <v>0</v>
      </c>
      <c r="O84">
        <v>276.27</v>
      </c>
      <c r="P84">
        <v>191.15</v>
      </c>
      <c r="Q84">
        <v>62.99</v>
      </c>
      <c r="R84">
        <v>0</v>
      </c>
    </row>
    <row r="85" spans="1:18" x14ac:dyDescent="0.25">
      <c r="A85" t="s">
        <v>107</v>
      </c>
      <c r="B85" t="s">
        <v>108</v>
      </c>
      <c r="C85">
        <v>25767</v>
      </c>
      <c r="D85">
        <v>18246</v>
      </c>
      <c r="E85">
        <v>5518</v>
      </c>
      <c r="F85">
        <v>1</v>
      </c>
      <c r="G85" s="1">
        <v>1</v>
      </c>
      <c r="H85" s="1">
        <v>0.70809999999999995</v>
      </c>
      <c r="I85" s="1">
        <v>0.21410000000000001</v>
      </c>
      <c r="J85" s="1">
        <v>0</v>
      </c>
      <c r="K85" s="1">
        <v>1</v>
      </c>
      <c r="L85" s="1">
        <v>0.70809999999999995</v>
      </c>
      <c r="M85" s="1">
        <v>0.21410000000000001</v>
      </c>
      <c r="N85" s="1">
        <v>0</v>
      </c>
      <c r="O85">
        <v>214.73</v>
      </c>
      <c r="P85">
        <v>152.05000000000001</v>
      </c>
      <c r="Q85">
        <v>45.98</v>
      </c>
      <c r="R85">
        <v>0.01</v>
      </c>
    </row>
    <row r="86" spans="1:18" x14ac:dyDescent="0.25">
      <c r="A86" t="s">
        <v>109</v>
      </c>
      <c r="B86" t="s">
        <v>110</v>
      </c>
      <c r="C86">
        <v>21857</v>
      </c>
      <c r="D86">
        <v>15821</v>
      </c>
      <c r="E86">
        <v>4518</v>
      </c>
      <c r="F86">
        <v>0</v>
      </c>
      <c r="G86" s="1">
        <v>1</v>
      </c>
      <c r="H86" s="1">
        <v>0.7238</v>
      </c>
      <c r="I86" s="1">
        <v>0.20669999999999999</v>
      </c>
      <c r="J86" s="1">
        <v>0</v>
      </c>
      <c r="K86" s="1">
        <v>1</v>
      </c>
      <c r="L86" s="1">
        <v>0.7238</v>
      </c>
      <c r="M86" s="1">
        <v>0.20669999999999999</v>
      </c>
      <c r="N86" s="1">
        <v>0</v>
      </c>
      <c r="O86">
        <v>182.14</v>
      </c>
      <c r="P86">
        <v>131.84</v>
      </c>
      <c r="Q86">
        <v>37.65</v>
      </c>
      <c r="R86">
        <v>0</v>
      </c>
    </row>
    <row r="87" spans="1:18" x14ac:dyDescent="0.25">
      <c r="A87" t="s">
        <v>111</v>
      </c>
      <c r="C87">
        <v>2350</v>
      </c>
      <c r="D87">
        <v>904</v>
      </c>
      <c r="E87">
        <v>930</v>
      </c>
      <c r="F87">
        <v>0</v>
      </c>
      <c r="G87" s="1">
        <v>1</v>
      </c>
      <c r="H87" s="1">
        <v>0.38469999999999999</v>
      </c>
      <c r="I87" s="1">
        <v>0.3957</v>
      </c>
      <c r="J87" s="1">
        <v>0</v>
      </c>
      <c r="K87" s="1">
        <v>1</v>
      </c>
      <c r="L87" s="1">
        <v>0.38469999999999999</v>
      </c>
      <c r="M87" s="1">
        <v>0.3957</v>
      </c>
      <c r="N87" s="1">
        <v>0</v>
      </c>
      <c r="O87">
        <v>53.77</v>
      </c>
      <c r="P87">
        <v>20.68</v>
      </c>
      <c r="Q87">
        <v>21.28</v>
      </c>
      <c r="R87">
        <v>0</v>
      </c>
    </row>
    <row r="88" spans="1:18" x14ac:dyDescent="0.25">
      <c r="A88" t="s">
        <v>112</v>
      </c>
      <c r="B88" t="s">
        <v>113</v>
      </c>
      <c r="C88">
        <v>33942</v>
      </c>
      <c r="D88">
        <v>22132</v>
      </c>
      <c r="E88">
        <v>8562</v>
      </c>
      <c r="F88">
        <v>0</v>
      </c>
      <c r="G88" s="1">
        <v>1</v>
      </c>
      <c r="H88" s="1">
        <v>0.65210000000000001</v>
      </c>
      <c r="I88" s="1">
        <v>0.25230000000000002</v>
      </c>
      <c r="J88" s="1">
        <v>0</v>
      </c>
      <c r="K88" s="1">
        <v>1</v>
      </c>
      <c r="L88" s="1">
        <v>0.65210000000000001</v>
      </c>
      <c r="M88" s="1">
        <v>0.25230000000000002</v>
      </c>
      <c r="N88" s="1">
        <v>0</v>
      </c>
      <c r="O88">
        <v>282.86</v>
      </c>
      <c r="P88">
        <v>184.44</v>
      </c>
      <c r="Q88">
        <v>71.349999999999994</v>
      </c>
      <c r="R88">
        <v>0</v>
      </c>
    </row>
    <row r="89" spans="1:18" x14ac:dyDescent="0.25">
      <c r="A89" t="s">
        <v>114</v>
      </c>
      <c r="B89" t="s">
        <v>115</v>
      </c>
      <c r="C89">
        <v>30711</v>
      </c>
      <c r="D89">
        <v>20108</v>
      </c>
      <c r="E89">
        <v>7865</v>
      </c>
      <c r="F89">
        <v>0</v>
      </c>
      <c r="G89" s="1">
        <v>1</v>
      </c>
      <c r="H89" s="1">
        <v>0.65469999999999995</v>
      </c>
      <c r="I89" s="1">
        <v>0.25609999999999999</v>
      </c>
      <c r="J89" s="1">
        <v>0</v>
      </c>
      <c r="K89" s="1">
        <v>1</v>
      </c>
      <c r="L89" s="1">
        <v>0.65469999999999995</v>
      </c>
      <c r="M89" s="1">
        <v>0.25609999999999999</v>
      </c>
      <c r="N89" s="1">
        <v>0</v>
      </c>
      <c r="O89">
        <v>255.93</v>
      </c>
      <c r="P89">
        <v>167.57</v>
      </c>
      <c r="Q89">
        <v>65.540000000000006</v>
      </c>
      <c r="R89">
        <v>0</v>
      </c>
    </row>
    <row r="90" spans="1:18" x14ac:dyDescent="0.25">
      <c r="A90" t="s">
        <v>116</v>
      </c>
      <c r="B90" t="s">
        <v>117</v>
      </c>
      <c r="C90">
        <v>35407</v>
      </c>
      <c r="D90">
        <v>21170</v>
      </c>
      <c r="E90">
        <v>10247</v>
      </c>
      <c r="F90">
        <v>1</v>
      </c>
      <c r="G90" s="1">
        <v>1</v>
      </c>
      <c r="H90" s="1">
        <v>0.59789999999999999</v>
      </c>
      <c r="I90" s="1">
        <v>0.28939999999999999</v>
      </c>
      <c r="J90" s="1">
        <v>0</v>
      </c>
      <c r="K90" s="1">
        <v>1</v>
      </c>
      <c r="L90" s="1">
        <v>0.59789999999999999</v>
      </c>
      <c r="M90" s="1">
        <v>0.28939999999999999</v>
      </c>
      <c r="N90" s="1">
        <v>0</v>
      </c>
      <c r="O90">
        <v>295.06</v>
      </c>
      <c r="P90">
        <v>176.42</v>
      </c>
      <c r="Q90">
        <v>85.39</v>
      </c>
      <c r="R90">
        <v>0.01</v>
      </c>
    </row>
    <row r="91" spans="1:18" x14ac:dyDescent="0.25">
      <c r="A91" t="s">
        <v>118</v>
      </c>
      <c r="C91">
        <v>1631</v>
      </c>
      <c r="D91">
        <v>290</v>
      </c>
      <c r="E91">
        <v>877</v>
      </c>
      <c r="F91">
        <v>0</v>
      </c>
      <c r="G91" s="1">
        <v>1</v>
      </c>
      <c r="H91" s="1">
        <v>0.17780000000000001</v>
      </c>
      <c r="I91" s="1">
        <v>0.53769999999999996</v>
      </c>
      <c r="J91" s="1">
        <v>0</v>
      </c>
      <c r="K91" s="1">
        <v>1</v>
      </c>
      <c r="L91" s="1">
        <v>0.17780000000000001</v>
      </c>
      <c r="M91" s="1">
        <v>0.53769999999999996</v>
      </c>
      <c r="N91" s="1">
        <v>0</v>
      </c>
      <c r="O91">
        <v>62.94</v>
      </c>
      <c r="P91">
        <v>11.19</v>
      </c>
      <c r="Q91">
        <v>33.840000000000003</v>
      </c>
      <c r="R91">
        <v>0</v>
      </c>
    </row>
    <row r="92" spans="1:18" x14ac:dyDescent="0.25">
      <c r="A92" t="s">
        <v>119</v>
      </c>
      <c r="B92" t="s">
        <v>120</v>
      </c>
      <c r="C92">
        <v>50000</v>
      </c>
      <c r="D92">
        <v>14641</v>
      </c>
      <c r="E92">
        <v>34798</v>
      </c>
      <c r="F92">
        <v>0</v>
      </c>
      <c r="G92" s="1">
        <v>1</v>
      </c>
      <c r="H92" s="1">
        <v>0.2928</v>
      </c>
      <c r="I92" s="1">
        <v>0.69599999999999995</v>
      </c>
      <c r="J92" s="1">
        <v>0</v>
      </c>
      <c r="K92" s="1">
        <v>1</v>
      </c>
      <c r="L92" s="1">
        <v>0.2928</v>
      </c>
      <c r="M92" s="1">
        <v>0.69599999999999995</v>
      </c>
      <c r="N92" s="1">
        <v>0</v>
      </c>
      <c r="O92">
        <v>2565.5300000000002</v>
      </c>
      <c r="P92">
        <v>751.24</v>
      </c>
      <c r="Q92">
        <v>1785.51</v>
      </c>
      <c r="R92">
        <v>0</v>
      </c>
    </row>
    <row r="93" spans="1:18" x14ac:dyDescent="0.25">
      <c r="A93" t="s">
        <v>121</v>
      </c>
      <c r="B93" t="s">
        <v>122</v>
      </c>
      <c r="C93">
        <v>45816</v>
      </c>
      <c r="D93">
        <v>12855</v>
      </c>
      <c r="E93">
        <v>32304</v>
      </c>
      <c r="F93">
        <v>0</v>
      </c>
      <c r="G93" s="1">
        <v>1</v>
      </c>
      <c r="H93" s="1">
        <v>0.28060000000000002</v>
      </c>
      <c r="I93" s="1">
        <v>0.70509999999999995</v>
      </c>
      <c r="J93" s="1">
        <v>0</v>
      </c>
      <c r="K93" s="1">
        <v>1</v>
      </c>
      <c r="L93" s="1">
        <v>0.28060000000000002</v>
      </c>
      <c r="M93" s="1">
        <v>0.70509999999999995</v>
      </c>
      <c r="N93" s="1">
        <v>0</v>
      </c>
      <c r="O93">
        <v>2290.8000000000002</v>
      </c>
      <c r="P93">
        <v>642.75</v>
      </c>
      <c r="Q93">
        <v>1615.2</v>
      </c>
      <c r="R93">
        <v>0</v>
      </c>
    </row>
    <row r="94" spans="1:18" x14ac:dyDescent="0.25">
      <c r="A94" t="s">
        <v>123</v>
      </c>
      <c r="C94">
        <v>1696</v>
      </c>
      <c r="D94">
        <v>618</v>
      </c>
      <c r="E94">
        <v>797</v>
      </c>
      <c r="F94">
        <v>0</v>
      </c>
      <c r="G94" s="1">
        <v>1</v>
      </c>
      <c r="H94" s="1">
        <v>0.3644</v>
      </c>
      <c r="I94" s="1">
        <v>0.46989999999999998</v>
      </c>
      <c r="J94" s="1">
        <v>0</v>
      </c>
      <c r="K94" s="1">
        <v>1</v>
      </c>
      <c r="L94" s="1">
        <v>0.3644</v>
      </c>
      <c r="M94" s="1">
        <v>0.46989999999999998</v>
      </c>
      <c r="N94" s="1">
        <v>0</v>
      </c>
      <c r="O94">
        <v>179.56</v>
      </c>
      <c r="P94">
        <v>65.430000000000007</v>
      </c>
      <c r="Q94">
        <v>84.38</v>
      </c>
      <c r="R94">
        <v>0</v>
      </c>
    </row>
    <row r="95" spans="1:18" x14ac:dyDescent="0.25">
      <c r="A95" t="s">
        <v>124</v>
      </c>
      <c r="B95" t="s">
        <v>125</v>
      </c>
      <c r="C95">
        <v>50000</v>
      </c>
      <c r="D95">
        <v>17137</v>
      </c>
      <c r="E95">
        <v>32074</v>
      </c>
      <c r="F95">
        <v>0</v>
      </c>
      <c r="G95" s="1">
        <v>1</v>
      </c>
      <c r="H95" s="1">
        <v>0.3427</v>
      </c>
      <c r="I95" s="1">
        <v>0.64149999999999996</v>
      </c>
      <c r="J95" s="1">
        <v>0</v>
      </c>
      <c r="K95" s="1">
        <v>1</v>
      </c>
      <c r="L95" s="1">
        <v>0.3427</v>
      </c>
      <c r="M95" s="1">
        <v>0.64149999999999996</v>
      </c>
      <c r="N95" s="1">
        <v>0</v>
      </c>
      <c r="O95">
        <v>2739.59</v>
      </c>
      <c r="P95">
        <v>938.97</v>
      </c>
      <c r="Q95">
        <v>1757.39</v>
      </c>
      <c r="R95">
        <v>0</v>
      </c>
    </row>
    <row r="96" spans="1:18" x14ac:dyDescent="0.25">
      <c r="A96" t="s">
        <v>126</v>
      </c>
      <c r="B96" t="s">
        <v>127</v>
      </c>
      <c r="C96">
        <v>50000</v>
      </c>
      <c r="D96">
        <v>18495</v>
      </c>
      <c r="E96">
        <v>30225</v>
      </c>
      <c r="F96">
        <v>0</v>
      </c>
      <c r="G96" s="1">
        <v>1</v>
      </c>
      <c r="H96" s="1">
        <v>0.36990000000000001</v>
      </c>
      <c r="I96" s="1">
        <v>0.60450000000000004</v>
      </c>
      <c r="J96" s="1">
        <v>0</v>
      </c>
      <c r="K96" s="1">
        <v>1</v>
      </c>
      <c r="L96" s="1">
        <v>0.36990000000000001</v>
      </c>
      <c r="M96" s="1">
        <v>0.60450000000000004</v>
      </c>
      <c r="N96" s="1">
        <v>0</v>
      </c>
      <c r="O96">
        <v>3160.8</v>
      </c>
      <c r="P96">
        <v>1169.18</v>
      </c>
      <c r="Q96">
        <v>1910.71</v>
      </c>
      <c r="R96">
        <v>0</v>
      </c>
    </row>
    <row r="97" spans="1:18" x14ac:dyDescent="0.25">
      <c r="A97" t="s">
        <v>128</v>
      </c>
      <c r="C97">
        <v>9181</v>
      </c>
      <c r="D97">
        <v>3599</v>
      </c>
      <c r="E97">
        <v>4352</v>
      </c>
      <c r="F97">
        <v>0</v>
      </c>
      <c r="G97" s="1">
        <v>1</v>
      </c>
      <c r="H97" s="1">
        <v>0.39200000000000002</v>
      </c>
      <c r="I97" s="1">
        <v>0.47399999999999998</v>
      </c>
      <c r="J97" s="1">
        <v>0</v>
      </c>
      <c r="K97" s="1">
        <v>1</v>
      </c>
      <c r="L97" s="1">
        <v>0.39200000000000002</v>
      </c>
      <c r="M97" s="1">
        <v>0.47399999999999998</v>
      </c>
      <c r="N97" s="1">
        <v>0</v>
      </c>
      <c r="O97">
        <v>459.05</v>
      </c>
      <c r="P97">
        <v>179.95</v>
      </c>
      <c r="Q97">
        <v>217.6</v>
      </c>
      <c r="R97">
        <v>0</v>
      </c>
    </row>
    <row r="98" spans="1:18" x14ac:dyDescent="0.25">
      <c r="A98" t="s">
        <v>19</v>
      </c>
      <c r="B98" t="s">
        <v>96</v>
      </c>
    </row>
    <row r="100" spans="1:18" x14ac:dyDescent="0.25">
      <c r="A100" t="s">
        <v>21</v>
      </c>
      <c r="B100" t="s">
        <v>22</v>
      </c>
      <c r="C100" t="s">
        <v>23</v>
      </c>
      <c r="D100" t="s">
        <v>24</v>
      </c>
      <c r="E100" t="s">
        <v>25</v>
      </c>
      <c r="F100" t="s">
        <v>26</v>
      </c>
      <c r="G100" t="s">
        <v>27</v>
      </c>
      <c r="H100" t="s">
        <v>28</v>
      </c>
      <c r="I100" t="s">
        <v>29</v>
      </c>
      <c r="J100" t="s">
        <v>30</v>
      </c>
      <c r="K100" t="s">
        <v>31</v>
      </c>
      <c r="L100" t="s">
        <v>32</v>
      </c>
      <c r="M100" t="s">
        <v>33</v>
      </c>
      <c r="N100" t="s">
        <v>34</v>
      </c>
      <c r="O100" t="s">
        <v>35</v>
      </c>
      <c r="P100" t="s">
        <v>36</v>
      </c>
      <c r="Q100" t="s">
        <v>37</v>
      </c>
      <c r="R100" t="s">
        <v>38</v>
      </c>
    </row>
    <row r="101" spans="1:18" x14ac:dyDescent="0.25">
      <c r="A101" t="s">
        <v>39</v>
      </c>
      <c r="B101" t="s">
        <v>97</v>
      </c>
      <c r="C101">
        <v>50000</v>
      </c>
      <c r="D101">
        <v>17656</v>
      </c>
      <c r="E101">
        <v>31410</v>
      </c>
      <c r="F101">
        <v>2</v>
      </c>
      <c r="G101" s="1">
        <v>1</v>
      </c>
      <c r="H101" s="1">
        <v>0.35310000000000002</v>
      </c>
      <c r="I101" s="1">
        <v>0.62819999999999998</v>
      </c>
      <c r="J101" s="1">
        <v>0</v>
      </c>
      <c r="K101" s="1">
        <v>1</v>
      </c>
      <c r="L101" s="1">
        <v>0.35310000000000002</v>
      </c>
      <c r="M101" s="1">
        <v>0.62819999999999998</v>
      </c>
      <c r="N101" s="1">
        <v>0</v>
      </c>
      <c r="O101">
        <v>2965.09</v>
      </c>
      <c r="P101">
        <v>1047.03</v>
      </c>
      <c r="Q101">
        <v>1862.67</v>
      </c>
      <c r="R101">
        <v>0.12</v>
      </c>
    </row>
    <row r="102" spans="1:18" x14ac:dyDescent="0.25">
      <c r="A102" t="s">
        <v>41</v>
      </c>
      <c r="B102" t="s">
        <v>98</v>
      </c>
      <c r="C102">
        <v>50000</v>
      </c>
      <c r="D102">
        <v>16866</v>
      </c>
      <c r="E102">
        <v>32422</v>
      </c>
      <c r="F102">
        <v>0</v>
      </c>
      <c r="G102" s="1">
        <v>1</v>
      </c>
      <c r="H102" s="1">
        <v>0.33729999999999999</v>
      </c>
      <c r="I102" s="1">
        <v>0.64839999999999998</v>
      </c>
      <c r="J102" s="1">
        <v>0</v>
      </c>
      <c r="K102" s="1">
        <v>1</v>
      </c>
      <c r="L102" s="1">
        <v>0.33729999999999999</v>
      </c>
      <c r="M102" s="1">
        <v>0.64839999999999998</v>
      </c>
      <c r="N102" s="1">
        <v>0</v>
      </c>
      <c r="O102">
        <v>2976.82</v>
      </c>
      <c r="P102">
        <v>1004.14</v>
      </c>
      <c r="Q102">
        <v>1930.29</v>
      </c>
      <c r="R102">
        <v>0</v>
      </c>
    </row>
    <row r="103" spans="1:18" x14ac:dyDescent="0.25">
      <c r="A103" t="s">
        <v>43</v>
      </c>
      <c r="C103">
        <v>6340</v>
      </c>
      <c r="D103">
        <v>3151</v>
      </c>
      <c r="E103">
        <v>2422</v>
      </c>
      <c r="F103">
        <v>1</v>
      </c>
      <c r="G103" s="1">
        <v>1</v>
      </c>
      <c r="H103" s="1">
        <v>0.497</v>
      </c>
      <c r="I103" s="1">
        <v>0.38200000000000001</v>
      </c>
      <c r="J103" s="1">
        <v>2.0000000000000001E-4</v>
      </c>
      <c r="K103" s="1">
        <v>1</v>
      </c>
      <c r="L103" s="1">
        <v>0.497</v>
      </c>
      <c r="M103" s="1">
        <v>0.38200000000000001</v>
      </c>
      <c r="N103" s="1">
        <v>2.0000000000000001E-4</v>
      </c>
      <c r="O103">
        <v>345.17</v>
      </c>
      <c r="P103">
        <v>171.55</v>
      </c>
      <c r="Q103">
        <v>131.86000000000001</v>
      </c>
      <c r="R103">
        <v>0.05</v>
      </c>
    </row>
    <row r="104" spans="1:18" x14ac:dyDescent="0.25">
      <c r="A104" t="s">
        <v>44</v>
      </c>
      <c r="B104" t="s">
        <v>99</v>
      </c>
      <c r="C104">
        <v>50000</v>
      </c>
      <c r="D104">
        <v>19481</v>
      </c>
      <c r="E104">
        <v>29824</v>
      </c>
      <c r="F104">
        <v>0</v>
      </c>
      <c r="G104" s="1">
        <v>1</v>
      </c>
      <c r="H104" s="1">
        <v>0.3896</v>
      </c>
      <c r="I104" s="1">
        <v>0.59650000000000003</v>
      </c>
      <c r="J104" s="1">
        <v>0</v>
      </c>
      <c r="K104" s="1">
        <v>1</v>
      </c>
      <c r="L104" s="1">
        <v>0.3896</v>
      </c>
      <c r="M104" s="1">
        <v>0.59650000000000003</v>
      </c>
      <c r="N104" s="1">
        <v>0</v>
      </c>
      <c r="O104">
        <v>3004.12</v>
      </c>
      <c r="P104">
        <v>1170.47</v>
      </c>
      <c r="Q104">
        <v>1791.9</v>
      </c>
      <c r="R104">
        <v>0</v>
      </c>
    </row>
    <row r="105" spans="1:18" x14ac:dyDescent="0.25">
      <c r="A105" t="s">
        <v>46</v>
      </c>
      <c r="B105" t="s">
        <v>100</v>
      </c>
      <c r="C105">
        <v>50000</v>
      </c>
      <c r="D105">
        <v>21712</v>
      </c>
      <c r="E105">
        <v>27758</v>
      </c>
      <c r="F105">
        <v>0</v>
      </c>
      <c r="G105" s="1">
        <v>1</v>
      </c>
      <c r="H105" s="1">
        <v>0.43419999999999997</v>
      </c>
      <c r="I105" s="1">
        <v>0.55520000000000003</v>
      </c>
      <c r="J105" s="1">
        <v>0</v>
      </c>
      <c r="K105" s="1">
        <v>1</v>
      </c>
      <c r="L105" s="1">
        <v>0.43419999999999997</v>
      </c>
      <c r="M105" s="1">
        <v>0.55520000000000003</v>
      </c>
      <c r="N105" s="1">
        <v>0</v>
      </c>
      <c r="O105">
        <v>3423.48</v>
      </c>
      <c r="P105">
        <v>1486.61</v>
      </c>
      <c r="Q105">
        <v>1900.58</v>
      </c>
      <c r="R105">
        <v>0</v>
      </c>
    </row>
    <row r="106" spans="1:18" x14ac:dyDescent="0.25">
      <c r="A106" t="s">
        <v>48</v>
      </c>
      <c r="C106">
        <v>2728</v>
      </c>
      <c r="D106">
        <v>981</v>
      </c>
      <c r="E106">
        <v>1416</v>
      </c>
      <c r="F106">
        <v>0</v>
      </c>
      <c r="G106" s="1">
        <v>1</v>
      </c>
      <c r="H106" s="1">
        <v>0.35959999999999998</v>
      </c>
      <c r="I106" s="1">
        <v>0.51910000000000001</v>
      </c>
      <c r="J106" s="1">
        <v>0</v>
      </c>
      <c r="K106" s="1">
        <v>1</v>
      </c>
      <c r="L106" s="1">
        <v>0.35959999999999998</v>
      </c>
      <c r="M106" s="1">
        <v>0.51910000000000001</v>
      </c>
      <c r="N106" s="1">
        <v>0</v>
      </c>
      <c r="O106">
        <v>269.07</v>
      </c>
      <c r="P106">
        <v>96.76</v>
      </c>
      <c r="Q106">
        <v>139.66</v>
      </c>
      <c r="R106">
        <v>0</v>
      </c>
    </row>
    <row r="107" spans="1:18" x14ac:dyDescent="0.25">
      <c r="A107" t="s">
        <v>49</v>
      </c>
      <c r="B107" t="s">
        <v>101</v>
      </c>
      <c r="C107">
        <v>50000</v>
      </c>
      <c r="D107">
        <v>18461</v>
      </c>
      <c r="E107">
        <v>30878</v>
      </c>
      <c r="F107">
        <v>0</v>
      </c>
      <c r="G107" s="1">
        <v>1</v>
      </c>
      <c r="H107" s="1">
        <v>0.36919999999999997</v>
      </c>
      <c r="I107" s="1">
        <v>0.61760000000000004</v>
      </c>
      <c r="J107" s="1">
        <v>0</v>
      </c>
      <c r="K107" s="1">
        <v>1</v>
      </c>
      <c r="L107" s="1">
        <v>0.36919999999999997</v>
      </c>
      <c r="M107" s="1">
        <v>0.61760000000000004</v>
      </c>
      <c r="N107" s="1">
        <v>0</v>
      </c>
      <c r="O107">
        <v>2635.57</v>
      </c>
      <c r="P107">
        <v>973.1</v>
      </c>
      <c r="Q107">
        <v>1627.62</v>
      </c>
      <c r="R107">
        <v>0</v>
      </c>
    </row>
    <row r="108" spans="1:18" x14ac:dyDescent="0.25">
      <c r="A108" t="s">
        <v>51</v>
      </c>
      <c r="B108" t="s">
        <v>102</v>
      </c>
      <c r="C108">
        <v>50000</v>
      </c>
      <c r="D108">
        <v>19449</v>
      </c>
      <c r="E108">
        <v>29632</v>
      </c>
      <c r="F108">
        <v>1</v>
      </c>
      <c r="G108" s="1">
        <v>1</v>
      </c>
      <c r="H108" s="1">
        <v>0.38900000000000001</v>
      </c>
      <c r="I108" s="1">
        <v>0.59260000000000002</v>
      </c>
      <c r="J108" s="1">
        <v>0</v>
      </c>
      <c r="K108" s="1">
        <v>1</v>
      </c>
      <c r="L108" s="1">
        <v>0.38900000000000001</v>
      </c>
      <c r="M108" s="1">
        <v>0.59260000000000002</v>
      </c>
      <c r="N108" s="1">
        <v>0</v>
      </c>
      <c r="O108">
        <v>2643.45</v>
      </c>
      <c r="P108">
        <v>1028.25</v>
      </c>
      <c r="Q108">
        <v>1566.61</v>
      </c>
      <c r="R108">
        <v>0.05</v>
      </c>
    </row>
    <row r="109" spans="1:18" x14ac:dyDescent="0.25">
      <c r="A109" t="s">
        <v>53</v>
      </c>
      <c r="C109">
        <v>3017</v>
      </c>
      <c r="D109">
        <v>831</v>
      </c>
      <c r="E109">
        <v>1677</v>
      </c>
      <c r="F109">
        <v>0</v>
      </c>
      <c r="G109" s="1">
        <v>1</v>
      </c>
      <c r="H109" s="1">
        <v>0.27539999999999998</v>
      </c>
      <c r="I109" s="1">
        <v>0.55589999999999995</v>
      </c>
      <c r="J109" s="1">
        <v>0</v>
      </c>
      <c r="K109" s="1">
        <v>1</v>
      </c>
      <c r="L109" s="1">
        <v>0.27539999999999998</v>
      </c>
      <c r="M109" s="1">
        <v>0.55589999999999995</v>
      </c>
      <c r="N109" s="1">
        <v>0</v>
      </c>
      <c r="O109">
        <v>184.96</v>
      </c>
      <c r="P109">
        <v>50.95</v>
      </c>
      <c r="Q109">
        <v>102.81</v>
      </c>
      <c r="R109">
        <v>0</v>
      </c>
    </row>
    <row r="110" spans="1:18" x14ac:dyDescent="0.25">
      <c r="A110" t="s">
        <v>54</v>
      </c>
      <c r="B110" t="s">
        <v>103</v>
      </c>
      <c r="C110">
        <v>50000</v>
      </c>
      <c r="D110">
        <v>26002</v>
      </c>
      <c r="E110">
        <v>23356</v>
      </c>
      <c r="F110">
        <v>0</v>
      </c>
      <c r="G110" s="1">
        <v>1</v>
      </c>
      <c r="H110" s="1">
        <v>0.52</v>
      </c>
      <c r="I110" s="1">
        <v>0.46710000000000002</v>
      </c>
      <c r="J110" s="1">
        <v>0</v>
      </c>
      <c r="K110" s="1">
        <v>1</v>
      </c>
      <c r="L110" s="1">
        <v>0.52</v>
      </c>
      <c r="M110" s="1">
        <v>0.46710000000000002</v>
      </c>
      <c r="N110" s="1">
        <v>0</v>
      </c>
      <c r="O110">
        <v>3178.05</v>
      </c>
      <c r="P110">
        <v>1652.71</v>
      </c>
      <c r="Q110">
        <v>1484.53</v>
      </c>
      <c r="R110">
        <v>0</v>
      </c>
    </row>
    <row r="111" spans="1:18" x14ac:dyDescent="0.25">
      <c r="A111" t="s">
        <v>56</v>
      </c>
      <c r="B111" t="s">
        <v>104</v>
      </c>
      <c r="C111">
        <v>50000</v>
      </c>
      <c r="D111">
        <v>28370</v>
      </c>
      <c r="E111">
        <v>21037</v>
      </c>
      <c r="F111">
        <v>1</v>
      </c>
      <c r="G111" s="1">
        <v>1</v>
      </c>
      <c r="H111" s="1">
        <v>0.56740000000000002</v>
      </c>
      <c r="I111" s="1">
        <v>0.42070000000000002</v>
      </c>
      <c r="J111" s="1">
        <v>0</v>
      </c>
      <c r="K111" s="1">
        <v>1</v>
      </c>
      <c r="L111" s="1">
        <v>0.56740000000000002</v>
      </c>
      <c r="M111" s="1">
        <v>0.42070000000000002</v>
      </c>
      <c r="N111" s="1">
        <v>0</v>
      </c>
      <c r="O111">
        <v>3012.39</v>
      </c>
      <c r="P111">
        <v>1709.23</v>
      </c>
      <c r="Q111">
        <v>1267.43</v>
      </c>
      <c r="R111">
        <v>0.06</v>
      </c>
    </row>
    <row r="112" spans="1:18" x14ac:dyDescent="0.25">
      <c r="A112" t="s">
        <v>58</v>
      </c>
      <c r="C112">
        <v>9844</v>
      </c>
      <c r="D112">
        <v>4361</v>
      </c>
      <c r="E112">
        <v>4287</v>
      </c>
      <c r="F112">
        <v>0</v>
      </c>
      <c r="G112" s="1">
        <v>1</v>
      </c>
      <c r="H112" s="1">
        <v>0.443</v>
      </c>
      <c r="I112" s="1">
        <v>0.4355</v>
      </c>
      <c r="J112" s="1">
        <v>0</v>
      </c>
      <c r="K112" s="1">
        <v>1</v>
      </c>
      <c r="L112" s="1">
        <v>0.443</v>
      </c>
      <c r="M112" s="1">
        <v>0.4355</v>
      </c>
      <c r="N112" s="1">
        <v>0</v>
      </c>
      <c r="O112">
        <v>167.87</v>
      </c>
      <c r="P112">
        <v>74.37</v>
      </c>
      <c r="Q112">
        <v>73.11</v>
      </c>
      <c r="R112">
        <v>0</v>
      </c>
    </row>
    <row r="113" spans="1:18" x14ac:dyDescent="0.25">
      <c r="A113" t="s">
        <v>105</v>
      </c>
      <c r="B113" t="s">
        <v>106</v>
      </c>
      <c r="C113">
        <v>33149</v>
      </c>
      <c r="D113">
        <v>22936</v>
      </c>
      <c r="E113">
        <v>7558</v>
      </c>
      <c r="F113">
        <v>0</v>
      </c>
      <c r="G113" s="1">
        <v>1</v>
      </c>
      <c r="H113" s="1">
        <v>0.69189999999999996</v>
      </c>
      <c r="I113" s="1">
        <v>0.22800000000000001</v>
      </c>
      <c r="J113" s="1">
        <v>0</v>
      </c>
      <c r="K113" s="1">
        <v>1</v>
      </c>
      <c r="L113" s="1">
        <v>0.69189999999999996</v>
      </c>
      <c r="M113" s="1">
        <v>0.22800000000000001</v>
      </c>
      <c r="N113" s="1">
        <v>0</v>
      </c>
      <c r="O113">
        <v>276.27</v>
      </c>
      <c r="P113">
        <v>191.15</v>
      </c>
      <c r="Q113">
        <v>62.99</v>
      </c>
      <c r="R113">
        <v>0</v>
      </c>
    </row>
    <row r="114" spans="1:18" x14ac:dyDescent="0.25">
      <c r="A114" t="s">
        <v>107</v>
      </c>
      <c r="B114" t="s">
        <v>108</v>
      </c>
      <c r="C114">
        <v>25767</v>
      </c>
      <c r="D114">
        <v>18246</v>
      </c>
      <c r="E114">
        <v>5518</v>
      </c>
      <c r="F114">
        <v>1</v>
      </c>
      <c r="G114" s="1">
        <v>1</v>
      </c>
      <c r="H114" s="1">
        <v>0.70809999999999995</v>
      </c>
      <c r="I114" s="1">
        <v>0.21410000000000001</v>
      </c>
      <c r="J114" s="1">
        <v>0</v>
      </c>
      <c r="K114" s="1">
        <v>1</v>
      </c>
      <c r="L114" s="1">
        <v>0.70809999999999995</v>
      </c>
      <c r="M114" s="1">
        <v>0.21410000000000001</v>
      </c>
      <c r="N114" s="1">
        <v>0</v>
      </c>
      <c r="O114">
        <v>214.73</v>
      </c>
      <c r="P114">
        <v>152.05000000000001</v>
      </c>
      <c r="Q114">
        <v>45.98</v>
      </c>
      <c r="R114">
        <v>0.01</v>
      </c>
    </row>
    <row r="115" spans="1:18" x14ac:dyDescent="0.25">
      <c r="A115" t="s">
        <v>109</v>
      </c>
      <c r="B115" t="s">
        <v>110</v>
      </c>
      <c r="C115">
        <v>21857</v>
      </c>
      <c r="D115">
        <v>15821</v>
      </c>
      <c r="E115">
        <v>4518</v>
      </c>
      <c r="F115">
        <v>0</v>
      </c>
      <c r="G115" s="1">
        <v>1</v>
      </c>
      <c r="H115" s="1">
        <v>0.7238</v>
      </c>
      <c r="I115" s="1">
        <v>0.20669999999999999</v>
      </c>
      <c r="J115" s="1">
        <v>0</v>
      </c>
      <c r="K115" s="1">
        <v>1</v>
      </c>
      <c r="L115" s="1">
        <v>0.7238</v>
      </c>
      <c r="M115" s="1">
        <v>0.20669999999999999</v>
      </c>
      <c r="N115" s="1">
        <v>0</v>
      </c>
      <c r="O115">
        <v>182.14</v>
      </c>
      <c r="P115">
        <v>131.84</v>
      </c>
      <c r="Q115">
        <v>37.65</v>
      </c>
      <c r="R115">
        <v>0</v>
      </c>
    </row>
    <row r="116" spans="1:18" x14ac:dyDescent="0.25">
      <c r="A116" t="s">
        <v>111</v>
      </c>
      <c r="C116">
        <v>2350</v>
      </c>
      <c r="D116">
        <v>904</v>
      </c>
      <c r="E116">
        <v>930</v>
      </c>
      <c r="F116">
        <v>0</v>
      </c>
      <c r="G116" s="1">
        <v>1</v>
      </c>
      <c r="H116" s="1">
        <v>0.38469999999999999</v>
      </c>
      <c r="I116" s="1">
        <v>0.3957</v>
      </c>
      <c r="J116" s="1">
        <v>0</v>
      </c>
      <c r="K116" s="1">
        <v>1</v>
      </c>
      <c r="L116" s="1">
        <v>0.38469999999999999</v>
      </c>
      <c r="M116" s="1">
        <v>0.3957</v>
      </c>
      <c r="N116" s="1">
        <v>0</v>
      </c>
      <c r="O116">
        <v>53.77</v>
      </c>
      <c r="P116">
        <v>20.68</v>
      </c>
      <c r="Q116">
        <v>21.28</v>
      </c>
      <c r="R116">
        <v>0</v>
      </c>
    </row>
    <row r="117" spans="1:18" x14ac:dyDescent="0.25">
      <c r="A117" t="s">
        <v>112</v>
      </c>
      <c r="B117" t="s">
        <v>113</v>
      </c>
      <c r="C117">
        <v>33942</v>
      </c>
      <c r="D117">
        <v>22132</v>
      </c>
      <c r="E117">
        <v>8562</v>
      </c>
      <c r="F117">
        <v>0</v>
      </c>
      <c r="G117" s="1">
        <v>1</v>
      </c>
      <c r="H117" s="1">
        <v>0.65210000000000001</v>
      </c>
      <c r="I117" s="1">
        <v>0.25230000000000002</v>
      </c>
      <c r="J117" s="1">
        <v>0</v>
      </c>
      <c r="K117" s="1">
        <v>1</v>
      </c>
      <c r="L117" s="1">
        <v>0.65210000000000001</v>
      </c>
      <c r="M117" s="1">
        <v>0.25230000000000002</v>
      </c>
      <c r="N117" s="1">
        <v>0</v>
      </c>
      <c r="O117">
        <v>282.86</v>
      </c>
      <c r="P117">
        <v>184.44</v>
      </c>
      <c r="Q117">
        <v>71.349999999999994</v>
      </c>
      <c r="R117">
        <v>0</v>
      </c>
    </row>
    <row r="118" spans="1:18" x14ac:dyDescent="0.25">
      <c r="A118" t="s">
        <v>114</v>
      </c>
      <c r="B118" t="s">
        <v>115</v>
      </c>
      <c r="C118">
        <v>30711</v>
      </c>
      <c r="D118">
        <v>20108</v>
      </c>
      <c r="E118">
        <v>7865</v>
      </c>
      <c r="F118">
        <v>0</v>
      </c>
      <c r="G118" s="1">
        <v>1</v>
      </c>
      <c r="H118" s="1">
        <v>0.65469999999999995</v>
      </c>
      <c r="I118" s="1">
        <v>0.25609999999999999</v>
      </c>
      <c r="J118" s="1">
        <v>0</v>
      </c>
      <c r="K118" s="1">
        <v>1</v>
      </c>
      <c r="L118" s="1">
        <v>0.65469999999999995</v>
      </c>
      <c r="M118" s="1">
        <v>0.25609999999999999</v>
      </c>
      <c r="N118" s="1">
        <v>0</v>
      </c>
      <c r="O118">
        <v>255.93</v>
      </c>
      <c r="P118">
        <v>167.57</v>
      </c>
      <c r="Q118">
        <v>65.540000000000006</v>
      </c>
      <c r="R118">
        <v>0</v>
      </c>
    </row>
    <row r="119" spans="1:18" x14ac:dyDescent="0.25">
      <c r="A119" t="s">
        <v>116</v>
      </c>
      <c r="B119" t="s">
        <v>117</v>
      </c>
      <c r="C119">
        <v>35407</v>
      </c>
      <c r="D119">
        <v>21170</v>
      </c>
      <c r="E119">
        <v>10247</v>
      </c>
      <c r="F119">
        <v>1</v>
      </c>
      <c r="G119" s="1">
        <v>1</v>
      </c>
      <c r="H119" s="1">
        <v>0.59789999999999999</v>
      </c>
      <c r="I119" s="1">
        <v>0.28939999999999999</v>
      </c>
      <c r="J119" s="1">
        <v>0</v>
      </c>
      <c r="K119" s="1">
        <v>1</v>
      </c>
      <c r="L119" s="1">
        <v>0.59789999999999999</v>
      </c>
      <c r="M119" s="1">
        <v>0.28939999999999999</v>
      </c>
      <c r="N119" s="1">
        <v>0</v>
      </c>
      <c r="O119">
        <v>295.06</v>
      </c>
      <c r="P119">
        <v>176.42</v>
      </c>
      <c r="Q119">
        <v>85.39</v>
      </c>
      <c r="R119">
        <v>0.01</v>
      </c>
    </row>
    <row r="120" spans="1:18" x14ac:dyDescent="0.25">
      <c r="A120" t="s">
        <v>118</v>
      </c>
      <c r="C120">
        <v>1631</v>
      </c>
      <c r="D120">
        <v>290</v>
      </c>
      <c r="E120">
        <v>877</v>
      </c>
      <c r="F120">
        <v>0</v>
      </c>
      <c r="G120" s="1">
        <v>1</v>
      </c>
      <c r="H120" s="1">
        <v>0.17780000000000001</v>
      </c>
      <c r="I120" s="1">
        <v>0.53769999999999996</v>
      </c>
      <c r="J120" s="1">
        <v>0</v>
      </c>
      <c r="K120" s="1">
        <v>1</v>
      </c>
      <c r="L120" s="1">
        <v>0.17780000000000001</v>
      </c>
      <c r="M120" s="1">
        <v>0.53769999999999996</v>
      </c>
      <c r="N120" s="1">
        <v>0</v>
      </c>
      <c r="O120">
        <v>62.94</v>
      </c>
      <c r="P120">
        <v>11.19</v>
      </c>
      <c r="Q120">
        <v>33.840000000000003</v>
      </c>
      <c r="R120">
        <v>0</v>
      </c>
    </row>
    <row r="121" spans="1:18" x14ac:dyDescent="0.25">
      <c r="A121" t="s">
        <v>119</v>
      </c>
      <c r="B121" t="s">
        <v>120</v>
      </c>
      <c r="C121">
        <v>50000</v>
      </c>
      <c r="D121">
        <v>14641</v>
      </c>
      <c r="E121">
        <v>34798</v>
      </c>
      <c r="F121">
        <v>0</v>
      </c>
      <c r="G121" s="1">
        <v>1</v>
      </c>
      <c r="H121" s="1">
        <v>0.2928</v>
      </c>
      <c r="I121" s="1">
        <v>0.69599999999999995</v>
      </c>
      <c r="J121" s="1">
        <v>0</v>
      </c>
      <c r="K121" s="1">
        <v>1</v>
      </c>
      <c r="L121" s="1">
        <v>0.2928</v>
      </c>
      <c r="M121" s="1">
        <v>0.69599999999999995</v>
      </c>
      <c r="N121" s="1">
        <v>0</v>
      </c>
      <c r="O121">
        <v>2565.5300000000002</v>
      </c>
      <c r="P121">
        <v>751.24</v>
      </c>
      <c r="Q121">
        <v>1785.51</v>
      </c>
      <c r="R121">
        <v>0</v>
      </c>
    </row>
    <row r="122" spans="1:18" x14ac:dyDescent="0.25">
      <c r="A122" t="s">
        <v>121</v>
      </c>
      <c r="B122" t="s">
        <v>122</v>
      </c>
      <c r="C122">
        <v>45816</v>
      </c>
      <c r="D122">
        <v>12855</v>
      </c>
      <c r="E122">
        <v>32304</v>
      </c>
      <c r="F122">
        <v>0</v>
      </c>
      <c r="G122" s="1">
        <v>1</v>
      </c>
      <c r="H122" s="1">
        <v>0.28060000000000002</v>
      </c>
      <c r="I122" s="1">
        <v>0.70509999999999995</v>
      </c>
      <c r="J122" s="1">
        <v>0</v>
      </c>
      <c r="K122" s="1">
        <v>1</v>
      </c>
      <c r="L122" s="1">
        <v>0.28060000000000002</v>
      </c>
      <c r="M122" s="1">
        <v>0.70509999999999995</v>
      </c>
      <c r="N122" s="1">
        <v>0</v>
      </c>
      <c r="O122">
        <v>2290.8000000000002</v>
      </c>
      <c r="P122">
        <v>642.75</v>
      </c>
      <c r="Q122">
        <v>1615.2</v>
      </c>
      <c r="R122">
        <v>0</v>
      </c>
    </row>
    <row r="123" spans="1:18" x14ac:dyDescent="0.25">
      <c r="A123" t="s">
        <v>123</v>
      </c>
      <c r="C123">
        <v>1696</v>
      </c>
      <c r="D123">
        <v>618</v>
      </c>
      <c r="E123">
        <v>797</v>
      </c>
      <c r="F123">
        <v>0</v>
      </c>
      <c r="G123" s="1">
        <v>1</v>
      </c>
      <c r="H123" s="1">
        <v>0.3644</v>
      </c>
      <c r="I123" s="1">
        <v>0.46989999999999998</v>
      </c>
      <c r="J123" s="1">
        <v>0</v>
      </c>
      <c r="K123" s="1">
        <v>1</v>
      </c>
      <c r="L123" s="1">
        <v>0.3644</v>
      </c>
      <c r="M123" s="1">
        <v>0.46989999999999998</v>
      </c>
      <c r="N123" s="1">
        <v>0</v>
      </c>
      <c r="O123">
        <v>179.56</v>
      </c>
      <c r="P123">
        <v>65.430000000000007</v>
      </c>
      <c r="Q123">
        <v>84.38</v>
      </c>
      <c r="R123">
        <v>0</v>
      </c>
    </row>
    <row r="124" spans="1:18" x14ac:dyDescent="0.25">
      <c r="A124" t="s">
        <v>124</v>
      </c>
      <c r="B124" t="s">
        <v>125</v>
      </c>
      <c r="C124">
        <v>50000</v>
      </c>
      <c r="D124">
        <v>17137</v>
      </c>
      <c r="E124">
        <v>32074</v>
      </c>
      <c r="F124">
        <v>0</v>
      </c>
      <c r="G124" s="1">
        <v>1</v>
      </c>
      <c r="H124" s="1">
        <v>0.3427</v>
      </c>
      <c r="I124" s="1">
        <v>0.64149999999999996</v>
      </c>
      <c r="J124" s="1">
        <v>0</v>
      </c>
      <c r="K124" s="1">
        <v>1</v>
      </c>
      <c r="L124" s="1">
        <v>0.3427</v>
      </c>
      <c r="M124" s="1">
        <v>0.64149999999999996</v>
      </c>
      <c r="N124" s="1">
        <v>0</v>
      </c>
      <c r="O124">
        <v>2739.59</v>
      </c>
      <c r="P124">
        <v>938.97</v>
      </c>
      <c r="Q124">
        <v>1757.39</v>
      </c>
      <c r="R124">
        <v>0</v>
      </c>
    </row>
    <row r="125" spans="1:18" x14ac:dyDescent="0.25">
      <c r="A125" t="s">
        <v>126</v>
      </c>
      <c r="B125" t="s">
        <v>127</v>
      </c>
      <c r="C125">
        <v>50000</v>
      </c>
      <c r="D125">
        <v>18495</v>
      </c>
      <c r="E125">
        <v>30225</v>
      </c>
      <c r="F125">
        <v>0</v>
      </c>
      <c r="G125" s="1">
        <v>1</v>
      </c>
      <c r="H125" s="1">
        <v>0.36990000000000001</v>
      </c>
      <c r="I125" s="1">
        <v>0.60450000000000004</v>
      </c>
      <c r="J125" s="1">
        <v>0</v>
      </c>
      <c r="K125" s="1">
        <v>1</v>
      </c>
      <c r="L125" s="1">
        <v>0.36990000000000001</v>
      </c>
      <c r="M125" s="1">
        <v>0.60450000000000004</v>
      </c>
      <c r="N125" s="1">
        <v>0</v>
      </c>
      <c r="O125">
        <v>3160.8</v>
      </c>
      <c r="P125">
        <v>1169.18</v>
      </c>
      <c r="Q125">
        <v>1910.71</v>
      </c>
      <c r="R125">
        <v>0</v>
      </c>
    </row>
    <row r="126" spans="1:18" x14ac:dyDescent="0.25">
      <c r="A126" t="s">
        <v>128</v>
      </c>
      <c r="C126">
        <v>9181</v>
      </c>
      <c r="D126">
        <v>3599</v>
      </c>
      <c r="E126">
        <v>4352</v>
      </c>
      <c r="F126">
        <v>0</v>
      </c>
      <c r="G126" s="1">
        <v>1</v>
      </c>
      <c r="H126" s="1">
        <v>0.39200000000000002</v>
      </c>
      <c r="I126" s="1">
        <v>0.47399999999999998</v>
      </c>
      <c r="J126" s="1">
        <v>0</v>
      </c>
      <c r="K126" s="1">
        <v>1</v>
      </c>
      <c r="L126" s="1">
        <v>0.39200000000000002</v>
      </c>
      <c r="M126" s="1">
        <v>0.47399999999999998</v>
      </c>
      <c r="N126" s="1">
        <v>0</v>
      </c>
      <c r="O126">
        <v>459.05</v>
      </c>
      <c r="P126">
        <v>179.95</v>
      </c>
      <c r="Q126">
        <v>217.6</v>
      </c>
      <c r="R126">
        <v>0</v>
      </c>
    </row>
    <row r="127" spans="1:18" x14ac:dyDescent="0.25">
      <c r="A127" t="s">
        <v>129</v>
      </c>
      <c r="B127" t="s">
        <v>130</v>
      </c>
      <c r="C127">
        <v>50000</v>
      </c>
      <c r="D127">
        <v>20056</v>
      </c>
      <c r="E127">
        <v>28461</v>
      </c>
      <c r="F127">
        <v>54</v>
      </c>
      <c r="G127" s="1">
        <v>1</v>
      </c>
      <c r="H127" s="1">
        <v>0.40110000000000001</v>
      </c>
      <c r="I127" s="1">
        <v>0.56920000000000004</v>
      </c>
      <c r="J127" s="1">
        <v>1.1000000000000001E-3</v>
      </c>
      <c r="K127" s="1">
        <v>1</v>
      </c>
      <c r="L127" s="1">
        <v>0.40110000000000001</v>
      </c>
      <c r="M127" s="1">
        <v>0.56920000000000004</v>
      </c>
      <c r="N127" s="1">
        <v>1.1000000000000001E-3</v>
      </c>
      <c r="O127">
        <v>2837.43</v>
      </c>
      <c r="P127">
        <v>1138.1500000000001</v>
      </c>
      <c r="Q127">
        <v>1615.12</v>
      </c>
      <c r="R127">
        <v>3.06</v>
      </c>
    </row>
    <row r="128" spans="1:18" x14ac:dyDescent="0.25">
      <c r="A128" t="s">
        <v>131</v>
      </c>
      <c r="B128" t="s">
        <v>132</v>
      </c>
      <c r="C128">
        <v>50000</v>
      </c>
      <c r="D128">
        <v>21125</v>
      </c>
      <c r="E128">
        <v>27958</v>
      </c>
      <c r="F128">
        <v>7</v>
      </c>
      <c r="G128" s="1">
        <v>1</v>
      </c>
      <c r="H128" s="1">
        <v>0.42249999999999999</v>
      </c>
      <c r="I128" s="1">
        <v>0.55920000000000003</v>
      </c>
      <c r="J128" s="1">
        <v>1E-4</v>
      </c>
      <c r="K128" s="1">
        <v>1</v>
      </c>
      <c r="L128" s="1">
        <v>0.42249999999999999</v>
      </c>
      <c r="M128" s="1">
        <v>0.55920000000000003</v>
      </c>
      <c r="N128" s="1">
        <v>1E-4</v>
      </c>
      <c r="O128">
        <v>2942.38</v>
      </c>
      <c r="P128">
        <v>1243.1600000000001</v>
      </c>
      <c r="Q128">
        <v>1645.26</v>
      </c>
      <c r="R128">
        <v>0.41</v>
      </c>
    </row>
    <row r="129" spans="1:18" x14ac:dyDescent="0.25">
      <c r="A129" t="s">
        <v>133</v>
      </c>
      <c r="C129">
        <v>1985</v>
      </c>
      <c r="D129">
        <v>316</v>
      </c>
      <c r="E129">
        <v>1107</v>
      </c>
      <c r="F129">
        <v>10</v>
      </c>
      <c r="G129" s="1">
        <v>1</v>
      </c>
      <c r="H129" s="1">
        <v>0.15920000000000001</v>
      </c>
      <c r="I129" s="1">
        <v>0.55769999999999997</v>
      </c>
      <c r="J129" s="1">
        <v>5.0000000000000001E-3</v>
      </c>
      <c r="K129" s="1">
        <v>1</v>
      </c>
      <c r="L129" s="1">
        <v>0.15920000000000001</v>
      </c>
      <c r="M129" s="1">
        <v>0.55769999999999997</v>
      </c>
      <c r="N129" s="1">
        <v>5.0000000000000001E-3</v>
      </c>
      <c r="O129">
        <v>125.11</v>
      </c>
      <c r="P129">
        <v>19.920000000000002</v>
      </c>
      <c r="Q129">
        <v>69.77</v>
      </c>
      <c r="R129">
        <v>0.63</v>
      </c>
    </row>
    <row r="130" spans="1:18" x14ac:dyDescent="0.25">
      <c r="A130" t="s">
        <v>134</v>
      </c>
      <c r="B130" t="s">
        <v>135</v>
      </c>
      <c r="C130">
        <v>50000</v>
      </c>
      <c r="D130">
        <v>24170</v>
      </c>
      <c r="E130">
        <v>25010</v>
      </c>
      <c r="F130">
        <v>2</v>
      </c>
      <c r="G130" s="1">
        <v>1</v>
      </c>
      <c r="H130" s="1">
        <v>0.4834</v>
      </c>
      <c r="I130" s="1">
        <v>0.50019999999999998</v>
      </c>
      <c r="J130" s="1">
        <v>0</v>
      </c>
      <c r="K130" s="1">
        <v>1</v>
      </c>
      <c r="L130" s="1">
        <v>0.4834</v>
      </c>
      <c r="M130" s="1">
        <v>0.50019999999999998</v>
      </c>
      <c r="N130" s="1">
        <v>0</v>
      </c>
      <c r="O130">
        <v>2694.31</v>
      </c>
      <c r="P130">
        <v>1302.43</v>
      </c>
      <c r="Q130">
        <v>1347.7</v>
      </c>
      <c r="R130">
        <v>0.11</v>
      </c>
    </row>
    <row r="131" spans="1:18" x14ac:dyDescent="0.25">
      <c r="A131" t="s">
        <v>136</v>
      </c>
      <c r="B131" t="s">
        <v>137</v>
      </c>
      <c r="C131">
        <v>50000</v>
      </c>
      <c r="D131">
        <v>21445</v>
      </c>
      <c r="E131">
        <v>27001</v>
      </c>
      <c r="F131">
        <v>2</v>
      </c>
      <c r="G131" s="1">
        <v>1</v>
      </c>
      <c r="H131" s="1">
        <v>0.4289</v>
      </c>
      <c r="I131" s="1">
        <v>0.54</v>
      </c>
      <c r="J131" s="1">
        <v>0</v>
      </c>
      <c r="K131" s="1">
        <v>1</v>
      </c>
      <c r="L131" s="1">
        <v>0.4289</v>
      </c>
      <c r="M131" s="1">
        <v>0.54</v>
      </c>
      <c r="N131" s="1">
        <v>0</v>
      </c>
      <c r="O131">
        <v>2751.77</v>
      </c>
      <c r="P131">
        <v>1180.24</v>
      </c>
      <c r="Q131">
        <v>1486.01</v>
      </c>
      <c r="R131">
        <v>0.11</v>
      </c>
    </row>
    <row r="132" spans="1:18" x14ac:dyDescent="0.25">
      <c r="A132" t="s">
        <v>138</v>
      </c>
      <c r="C132">
        <v>4260</v>
      </c>
      <c r="D132">
        <v>1418</v>
      </c>
      <c r="E132">
        <v>1917</v>
      </c>
      <c r="F132">
        <v>9</v>
      </c>
      <c r="G132" s="1">
        <v>1</v>
      </c>
      <c r="H132" s="1">
        <v>0.33289999999999997</v>
      </c>
      <c r="I132" s="1">
        <v>0.45</v>
      </c>
      <c r="J132" s="1">
        <v>2.0999999999999999E-3</v>
      </c>
      <c r="K132" s="1">
        <v>1</v>
      </c>
      <c r="L132" s="1">
        <v>0.33289999999999997</v>
      </c>
      <c r="M132" s="1">
        <v>0.45</v>
      </c>
      <c r="N132" s="1">
        <v>2.0999999999999999E-3</v>
      </c>
      <c r="O132">
        <v>142.75</v>
      </c>
      <c r="P132">
        <v>47.52</v>
      </c>
      <c r="Q132">
        <v>64.239999999999995</v>
      </c>
      <c r="R132">
        <v>0.3</v>
      </c>
    </row>
    <row r="133" spans="1:18" x14ac:dyDescent="0.25">
      <c r="A133" t="s">
        <v>19</v>
      </c>
      <c r="B133" t="s">
        <v>139</v>
      </c>
    </row>
    <row r="135" spans="1:18" x14ac:dyDescent="0.25">
      <c r="A135" t="s">
        <v>21</v>
      </c>
      <c r="B135" t="s">
        <v>22</v>
      </c>
      <c r="C135" t="s">
        <v>23</v>
      </c>
      <c r="D135" t="s">
        <v>24</v>
      </c>
      <c r="E135" t="s">
        <v>25</v>
      </c>
      <c r="F135" t="s">
        <v>26</v>
      </c>
      <c r="G135" t="s">
        <v>27</v>
      </c>
      <c r="H135" t="s">
        <v>28</v>
      </c>
      <c r="I135" t="s">
        <v>29</v>
      </c>
      <c r="J135" t="s">
        <v>30</v>
      </c>
      <c r="K135" t="s">
        <v>31</v>
      </c>
      <c r="L135" t="s">
        <v>32</v>
      </c>
      <c r="M135" t="s">
        <v>33</v>
      </c>
      <c r="N135" t="s">
        <v>34</v>
      </c>
      <c r="O135" t="s">
        <v>35</v>
      </c>
      <c r="P135" t="s">
        <v>36</v>
      </c>
      <c r="Q135" t="s">
        <v>37</v>
      </c>
      <c r="R135" t="s">
        <v>38</v>
      </c>
    </row>
    <row r="136" spans="1:18" x14ac:dyDescent="0.25">
      <c r="A136" t="s">
        <v>39</v>
      </c>
      <c r="B136" t="s">
        <v>140</v>
      </c>
      <c r="C136">
        <v>50000</v>
      </c>
      <c r="D136">
        <v>22090</v>
      </c>
      <c r="E136">
        <v>26894</v>
      </c>
      <c r="F136">
        <v>2</v>
      </c>
      <c r="G136" s="1">
        <v>1</v>
      </c>
      <c r="H136" s="1">
        <v>0.44180000000000003</v>
      </c>
      <c r="I136" s="1">
        <v>0.53790000000000004</v>
      </c>
      <c r="J136" s="1">
        <v>0</v>
      </c>
      <c r="K136" s="1">
        <v>1</v>
      </c>
      <c r="L136" s="1">
        <v>0.44180000000000003</v>
      </c>
      <c r="M136" s="1">
        <v>0.53790000000000004</v>
      </c>
      <c r="N136" s="1">
        <v>0</v>
      </c>
      <c r="O136">
        <v>3914.99</v>
      </c>
      <c r="P136">
        <v>1729.64</v>
      </c>
      <c r="Q136">
        <v>2105.8000000000002</v>
      </c>
      <c r="R136">
        <v>0.16</v>
      </c>
    </row>
    <row r="137" spans="1:18" x14ac:dyDescent="0.25">
      <c r="A137" t="s">
        <v>41</v>
      </c>
      <c r="B137" t="s">
        <v>141</v>
      </c>
      <c r="C137">
        <v>50000</v>
      </c>
      <c r="D137">
        <v>20561</v>
      </c>
      <c r="E137">
        <v>28622</v>
      </c>
      <c r="F137">
        <v>1</v>
      </c>
      <c r="G137" s="1">
        <v>1</v>
      </c>
      <c r="H137" s="1">
        <v>0.41120000000000001</v>
      </c>
      <c r="I137" s="1">
        <v>0.57240000000000002</v>
      </c>
      <c r="J137" s="1">
        <v>0</v>
      </c>
      <c r="K137" s="1">
        <v>1</v>
      </c>
      <c r="L137" s="1">
        <v>0.41120000000000001</v>
      </c>
      <c r="M137" s="1">
        <v>0.57240000000000002</v>
      </c>
      <c r="N137" s="1">
        <v>0</v>
      </c>
      <c r="O137">
        <v>3438.59</v>
      </c>
      <c r="P137">
        <v>1414.02</v>
      </c>
      <c r="Q137">
        <v>1968.39</v>
      </c>
      <c r="R137">
        <v>7.0000000000000007E-2</v>
      </c>
    </row>
    <row r="138" spans="1:18" x14ac:dyDescent="0.25">
      <c r="A138" t="s">
        <v>43</v>
      </c>
      <c r="C138">
        <v>11838</v>
      </c>
      <c r="D138">
        <v>4692</v>
      </c>
      <c r="E138">
        <v>6107</v>
      </c>
      <c r="F138">
        <v>2</v>
      </c>
      <c r="G138" s="1">
        <v>1</v>
      </c>
      <c r="H138" s="1">
        <v>0.39639999999999997</v>
      </c>
      <c r="I138" s="1">
        <v>0.51590000000000003</v>
      </c>
      <c r="J138" s="1">
        <v>2.0000000000000001E-4</v>
      </c>
      <c r="K138" s="1">
        <v>1</v>
      </c>
      <c r="L138" s="1">
        <v>0.39639999999999997</v>
      </c>
      <c r="M138" s="1">
        <v>0.51590000000000003</v>
      </c>
      <c r="N138" s="1">
        <v>2.0000000000000001E-4</v>
      </c>
      <c r="O138">
        <v>589.98</v>
      </c>
      <c r="P138">
        <v>233.84</v>
      </c>
      <c r="Q138">
        <v>304.36</v>
      </c>
      <c r="R138">
        <v>0.1</v>
      </c>
    </row>
    <row r="139" spans="1:18" x14ac:dyDescent="0.25">
      <c r="A139" t="s">
        <v>44</v>
      </c>
      <c r="B139" t="s">
        <v>142</v>
      </c>
      <c r="C139">
        <v>50000</v>
      </c>
      <c r="D139">
        <v>23208</v>
      </c>
      <c r="E139">
        <v>26232</v>
      </c>
      <c r="F139">
        <v>0</v>
      </c>
      <c r="G139" s="1">
        <v>1</v>
      </c>
      <c r="H139" s="1">
        <v>0.4642</v>
      </c>
      <c r="I139" s="1">
        <v>0.52459999999999996</v>
      </c>
      <c r="J139" s="1">
        <v>0</v>
      </c>
      <c r="K139" s="1">
        <v>1</v>
      </c>
      <c r="L139" s="1">
        <v>0.4642</v>
      </c>
      <c r="M139" s="1">
        <v>0.52459999999999996</v>
      </c>
      <c r="N139" s="1">
        <v>0</v>
      </c>
      <c r="O139">
        <v>3812.74</v>
      </c>
      <c r="P139">
        <v>1769.72</v>
      </c>
      <c r="Q139">
        <v>2000.32</v>
      </c>
      <c r="R139">
        <v>0</v>
      </c>
    </row>
    <row r="140" spans="1:18" x14ac:dyDescent="0.25">
      <c r="A140" t="s">
        <v>46</v>
      </c>
      <c r="B140" t="s">
        <v>143</v>
      </c>
      <c r="C140">
        <v>50000</v>
      </c>
      <c r="D140">
        <v>25751</v>
      </c>
      <c r="E140">
        <v>23545</v>
      </c>
      <c r="F140">
        <v>0</v>
      </c>
      <c r="G140" s="1">
        <v>1</v>
      </c>
      <c r="H140" s="1">
        <v>0.51500000000000001</v>
      </c>
      <c r="I140" s="1">
        <v>0.47089999999999999</v>
      </c>
      <c r="J140" s="1">
        <v>0</v>
      </c>
      <c r="K140" s="1">
        <v>1</v>
      </c>
      <c r="L140" s="1">
        <v>0.51500000000000001</v>
      </c>
      <c r="M140" s="1">
        <v>0.47089999999999999</v>
      </c>
      <c r="N140" s="1">
        <v>0</v>
      </c>
      <c r="O140">
        <v>3626.24</v>
      </c>
      <c r="P140">
        <v>1867.59</v>
      </c>
      <c r="Q140">
        <v>1707.6</v>
      </c>
      <c r="R140">
        <v>0</v>
      </c>
    </row>
    <row r="141" spans="1:18" x14ac:dyDescent="0.25">
      <c r="A141" t="s">
        <v>48</v>
      </c>
      <c r="C141">
        <v>3793</v>
      </c>
      <c r="D141">
        <v>1827</v>
      </c>
      <c r="E141">
        <v>1707</v>
      </c>
      <c r="F141">
        <v>0</v>
      </c>
      <c r="G141" s="1">
        <v>1</v>
      </c>
      <c r="H141" s="1">
        <v>0.48170000000000002</v>
      </c>
      <c r="I141" s="1">
        <v>0.45</v>
      </c>
      <c r="J141" s="1">
        <v>0</v>
      </c>
      <c r="K141" s="1">
        <v>1</v>
      </c>
      <c r="L141" s="1">
        <v>0.48170000000000002</v>
      </c>
      <c r="M141" s="1">
        <v>0.45</v>
      </c>
      <c r="N141" s="1">
        <v>0</v>
      </c>
      <c r="O141">
        <v>440.32</v>
      </c>
      <c r="P141">
        <v>212.09</v>
      </c>
      <c r="Q141">
        <v>198.16</v>
      </c>
      <c r="R141">
        <v>0</v>
      </c>
    </row>
    <row r="142" spans="1:18" x14ac:dyDescent="0.25">
      <c r="A142" t="s">
        <v>49</v>
      </c>
      <c r="B142" t="s">
        <v>144</v>
      </c>
      <c r="C142">
        <v>50000</v>
      </c>
      <c r="D142">
        <v>25848</v>
      </c>
      <c r="E142">
        <v>23666</v>
      </c>
      <c r="F142">
        <v>0</v>
      </c>
      <c r="G142" s="1">
        <v>1</v>
      </c>
      <c r="H142" s="1">
        <v>0.51700000000000002</v>
      </c>
      <c r="I142" s="1">
        <v>0.4733</v>
      </c>
      <c r="J142" s="1">
        <v>0</v>
      </c>
      <c r="K142" s="1">
        <v>1</v>
      </c>
      <c r="L142" s="1">
        <v>0.51700000000000002</v>
      </c>
      <c r="M142" s="1">
        <v>0.4733</v>
      </c>
      <c r="N142" s="1">
        <v>0</v>
      </c>
      <c r="O142">
        <v>3020.78</v>
      </c>
      <c r="P142">
        <v>1561.62</v>
      </c>
      <c r="Q142">
        <v>1429.8</v>
      </c>
      <c r="R142">
        <v>0</v>
      </c>
    </row>
    <row r="143" spans="1:18" x14ac:dyDescent="0.25">
      <c r="A143" t="s">
        <v>51</v>
      </c>
      <c r="B143" t="s">
        <v>145</v>
      </c>
      <c r="C143">
        <v>50000</v>
      </c>
      <c r="D143">
        <v>24419</v>
      </c>
      <c r="E143">
        <v>25110</v>
      </c>
      <c r="F143">
        <v>0</v>
      </c>
      <c r="G143" s="1">
        <v>1</v>
      </c>
      <c r="H143" s="1">
        <v>0.4884</v>
      </c>
      <c r="I143" s="1">
        <v>0.50219999999999998</v>
      </c>
      <c r="J143" s="1">
        <v>0</v>
      </c>
      <c r="K143" s="1">
        <v>1</v>
      </c>
      <c r="L143" s="1">
        <v>0.4884</v>
      </c>
      <c r="M143" s="1">
        <v>0.50219999999999998</v>
      </c>
      <c r="N143" s="1">
        <v>0</v>
      </c>
      <c r="O143">
        <v>2908.77</v>
      </c>
      <c r="P143">
        <v>1420.58</v>
      </c>
      <c r="Q143">
        <v>1460.78</v>
      </c>
      <c r="R143">
        <v>0</v>
      </c>
    </row>
    <row r="144" spans="1:18" x14ac:dyDescent="0.25">
      <c r="A144" t="s">
        <v>53</v>
      </c>
      <c r="C144">
        <v>5471</v>
      </c>
      <c r="D144">
        <v>3116</v>
      </c>
      <c r="E144">
        <v>1832</v>
      </c>
      <c r="F144">
        <v>0</v>
      </c>
      <c r="G144" s="1">
        <v>1</v>
      </c>
      <c r="H144" s="1">
        <v>0.56950000000000001</v>
      </c>
      <c r="I144" s="1">
        <v>0.33489999999999998</v>
      </c>
      <c r="J144" s="1">
        <v>0</v>
      </c>
      <c r="K144" s="1">
        <v>1</v>
      </c>
      <c r="L144" s="1">
        <v>0.56950000000000001</v>
      </c>
      <c r="M144" s="1">
        <v>0.33489999999999998</v>
      </c>
      <c r="N144" s="1">
        <v>0</v>
      </c>
      <c r="O144">
        <v>385.54</v>
      </c>
      <c r="P144">
        <v>219.58</v>
      </c>
      <c r="Q144">
        <v>129.1</v>
      </c>
      <c r="R144">
        <v>0</v>
      </c>
    </row>
    <row r="145" spans="1:18" x14ac:dyDescent="0.25">
      <c r="A145" t="s">
        <v>54</v>
      </c>
      <c r="B145" t="s">
        <v>146</v>
      </c>
      <c r="C145">
        <v>50000</v>
      </c>
      <c r="D145">
        <v>28779</v>
      </c>
      <c r="E145">
        <v>20843</v>
      </c>
      <c r="F145">
        <v>0</v>
      </c>
      <c r="G145" s="1">
        <v>1</v>
      </c>
      <c r="H145" s="1">
        <v>0.5756</v>
      </c>
      <c r="I145" s="1">
        <v>0.41689999999999999</v>
      </c>
      <c r="J145" s="1">
        <v>0</v>
      </c>
      <c r="K145" s="1">
        <v>1</v>
      </c>
      <c r="L145" s="1">
        <v>0.5756</v>
      </c>
      <c r="M145" s="1">
        <v>0.41689999999999999</v>
      </c>
      <c r="N145" s="1">
        <v>0</v>
      </c>
      <c r="O145">
        <v>3613.86</v>
      </c>
      <c r="P145">
        <v>2080.06</v>
      </c>
      <c r="Q145">
        <v>1506.47</v>
      </c>
      <c r="R145">
        <v>0</v>
      </c>
    </row>
    <row r="146" spans="1:18" x14ac:dyDescent="0.25">
      <c r="A146" t="s">
        <v>56</v>
      </c>
      <c r="B146" t="s">
        <v>147</v>
      </c>
      <c r="C146">
        <v>50000</v>
      </c>
      <c r="D146">
        <v>29393</v>
      </c>
      <c r="E146">
        <v>19802</v>
      </c>
      <c r="F146">
        <v>1</v>
      </c>
      <c r="G146" s="1">
        <v>1</v>
      </c>
      <c r="H146" s="1">
        <v>0.58789999999999998</v>
      </c>
      <c r="I146" s="1">
        <v>0.39600000000000002</v>
      </c>
      <c r="J146" s="1">
        <v>0</v>
      </c>
      <c r="K146" s="1">
        <v>1</v>
      </c>
      <c r="L146" s="1">
        <v>0.58789999999999998</v>
      </c>
      <c r="M146" s="1">
        <v>0.39600000000000002</v>
      </c>
      <c r="N146" s="1">
        <v>0</v>
      </c>
      <c r="O146">
        <v>3641.41</v>
      </c>
      <c r="P146">
        <v>2140.64</v>
      </c>
      <c r="Q146">
        <v>1442.14</v>
      </c>
      <c r="R146">
        <v>7.0000000000000007E-2</v>
      </c>
    </row>
    <row r="147" spans="1:18" x14ac:dyDescent="0.25">
      <c r="A147" t="s">
        <v>58</v>
      </c>
      <c r="C147">
        <v>17973</v>
      </c>
      <c r="D147">
        <v>11710</v>
      </c>
      <c r="E147">
        <v>4829</v>
      </c>
      <c r="F147">
        <v>2</v>
      </c>
      <c r="G147" s="1">
        <v>1</v>
      </c>
      <c r="H147" s="1">
        <v>0.65149999999999997</v>
      </c>
      <c r="I147" s="1">
        <v>0.26869999999999999</v>
      </c>
      <c r="J147" s="1">
        <v>1E-4</v>
      </c>
      <c r="K147" s="1">
        <v>1</v>
      </c>
      <c r="L147" s="1">
        <v>0.65149999999999997</v>
      </c>
      <c r="M147" s="1">
        <v>0.26869999999999999</v>
      </c>
      <c r="N147" s="1">
        <v>1E-4</v>
      </c>
      <c r="O147">
        <v>599.11</v>
      </c>
      <c r="P147">
        <v>390.34</v>
      </c>
      <c r="Q147">
        <v>160.97</v>
      </c>
      <c r="R147">
        <v>7.0000000000000007E-2</v>
      </c>
    </row>
    <row r="148" spans="1:18" x14ac:dyDescent="0.25">
      <c r="A148" t="s">
        <v>105</v>
      </c>
      <c r="B148" t="s">
        <v>148</v>
      </c>
      <c r="C148">
        <v>50000</v>
      </c>
      <c r="D148">
        <v>6484</v>
      </c>
      <c r="E148">
        <v>42884</v>
      </c>
      <c r="F148">
        <v>0</v>
      </c>
      <c r="G148" s="1">
        <v>1</v>
      </c>
      <c r="H148" s="1">
        <v>0.12970000000000001</v>
      </c>
      <c r="I148" s="1">
        <v>0.85770000000000002</v>
      </c>
      <c r="J148" s="1">
        <v>0</v>
      </c>
      <c r="K148" s="1">
        <v>1</v>
      </c>
      <c r="L148" s="1">
        <v>0.12970000000000001</v>
      </c>
      <c r="M148" s="1">
        <v>0.85770000000000002</v>
      </c>
      <c r="N148" s="1">
        <v>0</v>
      </c>
      <c r="O148">
        <v>2019.82</v>
      </c>
      <c r="P148">
        <v>261.93</v>
      </c>
      <c r="Q148">
        <v>1732.36</v>
      </c>
      <c r="R148">
        <v>0</v>
      </c>
    </row>
    <row r="149" spans="1:18" x14ac:dyDescent="0.25">
      <c r="A149" t="s">
        <v>107</v>
      </c>
      <c r="B149" t="s">
        <v>149</v>
      </c>
      <c r="C149">
        <v>50000</v>
      </c>
      <c r="D149">
        <v>9935</v>
      </c>
      <c r="E149">
        <v>39248</v>
      </c>
      <c r="F149">
        <v>2</v>
      </c>
      <c r="G149" s="1">
        <v>1</v>
      </c>
      <c r="H149" s="1">
        <v>0.19869999999999999</v>
      </c>
      <c r="I149" s="1">
        <v>0.78500000000000003</v>
      </c>
      <c r="J149" s="1">
        <v>0</v>
      </c>
      <c r="K149" s="1">
        <v>1</v>
      </c>
      <c r="L149" s="1">
        <v>0.19869999999999999</v>
      </c>
      <c r="M149" s="1">
        <v>0.78500000000000003</v>
      </c>
      <c r="N149" s="1">
        <v>0</v>
      </c>
      <c r="O149">
        <v>2419.87</v>
      </c>
      <c r="P149">
        <v>480.83</v>
      </c>
      <c r="Q149">
        <v>1899.5</v>
      </c>
      <c r="R149">
        <v>0.1</v>
      </c>
    </row>
    <row r="150" spans="1:18" x14ac:dyDescent="0.25">
      <c r="A150" t="s">
        <v>109</v>
      </c>
      <c r="B150" t="s">
        <v>150</v>
      </c>
      <c r="C150">
        <v>50000</v>
      </c>
      <c r="D150">
        <v>7878</v>
      </c>
      <c r="E150">
        <v>41292</v>
      </c>
      <c r="F150">
        <v>0</v>
      </c>
      <c r="G150" s="1">
        <v>1</v>
      </c>
      <c r="H150" s="1">
        <v>0.15759999999999999</v>
      </c>
      <c r="I150" s="1">
        <v>0.82579999999999998</v>
      </c>
      <c r="J150" s="1">
        <v>0</v>
      </c>
      <c r="K150" s="1">
        <v>1</v>
      </c>
      <c r="L150" s="1">
        <v>0.15759999999999999</v>
      </c>
      <c r="M150" s="1">
        <v>0.82579999999999998</v>
      </c>
      <c r="N150" s="1">
        <v>0</v>
      </c>
      <c r="O150">
        <v>2102.35</v>
      </c>
      <c r="P150">
        <v>331.25</v>
      </c>
      <c r="Q150">
        <v>1736.2</v>
      </c>
      <c r="R150">
        <v>0</v>
      </c>
    </row>
    <row r="151" spans="1:18" x14ac:dyDescent="0.25">
      <c r="A151" t="s">
        <v>111</v>
      </c>
      <c r="C151">
        <v>1639</v>
      </c>
      <c r="D151">
        <v>233</v>
      </c>
      <c r="E151">
        <v>1029</v>
      </c>
      <c r="F151">
        <v>0</v>
      </c>
      <c r="G151" s="1">
        <v>1</v>
      </c>
      <c r="H151" s="1">
        <v>0.14219999999999999</v>
      </c>
      <c r="I151" s="1">
        <v>0.62780000000000002</v>
      </c>
      <c r="J151" s="1">
        <v>0</v>
      </c>
      <c r="K151" s="1">
        <v>1</v>
      </c>
      <c r="L151" s="1">
        <v>0.14219999999999999</v>
      </c>
      <c r="M151" s="1">
        <v>0.62780000000000002</v>
      </c>
      <c r="N151" s="1">
        <v>0</v>
      </c>
      <c r="O151">
        <v>87.79</v>
      </c>
      <c r="P151">
        <v>12.48</v>
      </c>
      <c r="Q151">
        <v>55.11</v>
      </c>
      <c r="R151">
        <v>0</v>
      </c>
    </row>
    <row r="152" spans="1:18" x14ac:dyDescent="0.25">
      <c r="A152" t="s">
        <v>112</v>
      </c>
      <c r="B152" t="s">
        <v>151</v>
      </c>
      <c r="C152">
        <v>50000</v>
      </c>
      <c r="D152">
        <v>6245</v>
      </c>
      <c r="E152">
        <v>43086</v>
      </c>
      <c r="F152">
        <v>0</v>
      </c>
      <c r="G152" s="1">
        <v>1</v>
      </c>
      <c r="H152" s="1">
        <v>0.1249</v>
      </c>
      <c r="I152" s="1">
        <v>0.86170000000000002</v>
      </c>
      <c r="J152" s="1">
        <v>0</v>
      </c>
      <c r="K152" s="1">
        <v>1</v>
      </c>
      <c r="L152" s="1">
        <v>0.1249</v>
      </c>
      <c r="M152" s="1">
        <v>0.86170000000000002</v>
      </c>
      <c r="N152" s="1">
        <v>0</v>
      </c>
      <c r="O152">
        <v>2051.9299999999998</v>
      </c>
      <c r="P152">
        <v>256.29000000000002</v>
      </c>
      <c r="Q152">
        <v>1768.19</v>
      </c>
      <c r="R152">
        <v>0</v>
      </c>
    </row>
    <row r="153" spans="1:18" x14ac:dyDescent="0.25">
      <c r="A153" t="s">
        <v>114</v>
      </c>
      <c r="B153" t="s">
        <v>152</v>
      </c>
      <c r="C153">
        <v>50000</v>
      </c>
      <c r="D153">
        <v>11567</v>
      </c>
      <c r="E153">
        <v>37555</v>
      </c>
      <c r="F153">
        <v>1</v>
      </c>
      <c r="G153" s="1">
        <v>1</v>
      </c>
      <c r="H153" s="1">
        <v>0.23130000000000001</v>
      </c>
      <c r="I153" s="1">
        <v>0.75109999999999999</v>
      </c>
      <c r="J153" s="1">
        <v>0</v>
      </c>
      <c r="K153" s="1">
        <v>1</v>
      </c>
      <c r="L153" s="1">
        <v>0.23130000000000001</v>
      </c>
      <c r="M153" s="1">
        <v>0.75109999999999999</v>
      </c>
      <c r="N153" s="1">
        <v>0</v>
      </c>
      <c r="O153">
        <v>2415.3000000000002</v>
      </c>
      <c r="P153">
        <v>558.76</v>
      </c>
      <c r="Q153">
        <v>1814.13</v>
      </c>
      <c r="R153">
        <v>0.05</v>
      </c>
    </row>
    <row r="154" spans="1:18" x14ac:dyDescent="0.25">
      <c r="A154" t="s">
        <v>116</v>
      </c>
      <c r="B154" t="s">
        <v>153</v>
      </c>
      <c r="C154">
        <v>50000</v>
      </c>
      <c r="D154">
        <v>11229</v>
      </c>
      <c r="E154">
        <v>37960</v>
      </c>
      <c r="F154">
        <v>0</v>
      </c>
      <c r="G154" s="1">
        <v>1</v>
      </c>
      <c r="H154" s="1">
        <v>0.22459999999999999</v>
      </c>
      <c r="I154" s="1">
        <v>0.75919999999999999</v>
      </c>
      <c r="J154" s="1">
        <v>0</v>
      </c>
      <c r="K154" s="1">
        <v>1</v>
      </c>
      <c r="L154" s="1">
        <v>0.22459999999999999</v>
      </c>
      <c r="M154" s="1">
        <v>0.75919999999999999</v>
      </c>
      <c r="N154" s="1">
        <v>0</v>
      </c>
      <c r="O154">
        <v>2213.67</v>
      </c>
      <c r="P154">
        <v>497.15</v>
      </c>
      <c r="Q154">
        <v>1680.62</v>
      </c>
      <c r="R154">
        <v>0</v>
      </c>
    </row>
    <row r="155" spans="1:18" x14ac:dyDescent="0.25">
      <c r="A155" t="s">
        <v>118</v>
      </c>
      <c r="C155">
        <v>2840</v>
      </c>
      <c r="D155">
        <v>502</v>
      </c>
      <c r="E155">
        <v>1597</v>
      </c>
      <c r="F155">
        <v>0</v>
      </c>
      <c r="G155" s="1">
        <v>1</v>
      </c>
      <c r="H155" s="1">
        <v>0.17680000000000001</v>
      </c>
      <c r="I155" s="1">
        <v>0.56230000000000002</v>
      </c>
      <c r="J155" s="1">
        <v>0</v>
      </c>
      <c r="K155" s="1">
        <v>1</v>
      </c>
      <c r="L155" s="1">
        <v>0.17680000000000001</v>
      </c>
      <c r="M155" s="1">
        <v>0.56230000000000002</v>
      </c>
      <c r="N155" s="1">
        <v>0</v>
      </c>
      <c r="O155">
        <v>74.760000000000005</v>
      </c>
      <c r="P155">
        <v>13.22</v>
      </c>
      <c r="Q155">
        <v>42.04</v>
      </c>
      <c r="R155">
        <v>0</v>
      </c>
    </row>
    <row r="156" spans="1:18" x14ac:dyDescent="0.25">
      <c r="A156" t="s">
        <v>19</v>
      </c>
      <c r="B156" t="s">
        <v>154</v>
      </c>
    </row>
    <row r="158" spans="1:18" x14ac:dyDescent="0.25">
      <c r="A158" t="s">
        <v>21</v>
      </c>
      <c r="B158" t="s">
        <v>22</v>
      </c>
      <c r="C158" t="s">
        <v>23</v>
      </c>
      <c r="D158" t="s">
        <v>24</v>
      </c>
      <c r="E158" t="s">
        <v>25</v>
      </c>
      <c r="F158" t="s">
        <v>26</v>
      </c>
      <c r="G158" t="s">
        <v>27</v>
      </c>
      <c r="H158" t="s">
        <v>28</v>
      </c>
      <c r="I158" t="s">
        <v>29</v>
      </c>
      <c r="J158" t="s">
        <v>30</v>
      </c>
      <c r="K158" t="s">
        <v>31</v>
      </c>
      <c r="L158" t="s">
        <v>32</v>
      </c>
      <c r="M158" t="s">
        <v>33</v>
      </c>
      <c r="N158" t="s">
        <v>34</v>
      </c>
      <c r="O158" t="s">
        <v>35</v>
      </c>
      <c r="P158" t="s">
        <v>36</v>
      </c>
      <c r="Q158" t="s">
        <v>37</v>
      </c>
      <c r="R158" t="s">
        <v>38</v>
      </c>
    </row>
    <row r="159" spans="1:18" x14ac:dyDescent="0.25">
      <c r="A159" t="s">
        <v>119</v>
      </c>
      <c r="B159" t="s">
        <v>155</v>
      </c>
      <c r="C159">
        <v>50000</v>
      </c>
      <c r="D159">
        <v>24478</v>
      </c>
      <c r="E159">
        <v>24814</v>
      </c>
      <c r="F159">
        <v>33</v>
      </c>
      <c r="G159" s="1">
        <v>1</v>
      </c>
      <c r="H159" s="1">
        <v>0.48959999999999998</v>
      </c>
      <c r="I159" s="1">
        <v>0.49630000000000002</v>
      </c>
      <c r="J159" s="1">
        <v>6.9999999999999999E-4</v>
      </c>
      <c r="K159" s="1">
        <v>1</v>
      </c>
      <c r="L159" s="1">
        <v>0.48959999999999998</v>
      </c>
      <c r="M159" s="1">
        <v>0.49630000000000002</v>
      </c>
      <c r="N159" s="1">
        <v>6.9999999999999999E-4</v>
      </c>
      <c r="O159">
        <v>3261.63</v>
      </c>
      <c r="P159">
        <v>1596.77</v>
      </c>
      <c r="Q159">
        <v>1618.68</v>
      </c>
      <c r="R159">
        <v>2.15</v>
      </c>
    </row>
    <row r="160" spans="1:18" x14ac:dyDescent="0.25">
      <c r="A160" t="s">
        <v>121</v>
      </c>
      <c r="B160" t="s">
        <v>156</v>
      </c>
      <c r="C160">
        <v>50000</v>
      </c>
      <c r="D160">
        <v>27118</v>
      </c>
      <c r="E160">
        <v>22163</v>
      </c>
      <c r="F160">
        <v>4</v>
      </c>
      <c r="G160" s="1">
        <v>1</v>
      </c>
      <c r="H160" s="1">
        <v>0.54239999999999999</v>
      </c>
      <c r="I160" s="1">
        <v>0.44330000000000003</v>
      </c>
      <c r="J160" s="1">
        <v>1E-4</v>
      </c>
      <c r="K160" s="1">
        <v>1</v>
      </c>
      <c r="L160" s="1">
        <v>0.54239999999999999</v>
      </c>
      <c r="M160" s="1">
        <v>0.44330000000000003</v>
      </c>
      <c r="N160" s="1">
        <v>1E-4</v>
      </c>
      <c r="O160">
        <v>3589.44</v>
      </c>
      <c r="P160">
        <v>1946.77</v>
      </c>
      <c r="Q160">
        <v>1591.05</v>
      </c>
      <c r="R160">
        <v>0.28999999999999998</v>
      </c>
    </row>
    <row r="161" spans="1:18" x14ac:dyDescent="0.25">
      <c r="A161" t="s">
        <v>123</v>
      </c>
      <c r="C161">
        <v>1530</v>
      </c>
      <c r="D161">
        <v>553</v>
      </c>
      <c r="E161">
        <v>705</v>
      </c>
      <c r="F161">
        <v>2</v>
      </c>
      <c r="G161" s="1">
        <v>1</v>
      </c>
      <c r="H161" s="1">
        <v>0.3614</v>
      </c>
      <c r="I161" s="1">
        <v>0.46079999999999999</v>
      </c>
      <c r="J161" s="1">
        <v>1.2999999999999999E-3</v>
      </c>
      <c r="K161" s="1">
        <v>1</v>
      </c>
      <c r="L161" s="1">
        <v>0.3614</v>
      </c>
      <c r="M161" s="1">
        <v>0.46079999999999999</v>
      </c>
      <c r="N161" s="1">
        <v>1.2999999999999999E-3</v>
      </c>
      <c r="O161">
        <v>185.42</v>
      </c>
      <c r="P161">
        <v>67.02</v>
      </c>
      <c r="Q161">
        <v>85.44</v>
      </c>
      <c r="R161">
        <v>0.24</v>
      </c>
    </row>
    <row r="162" spans="1:18" x14ac:dyDescent="0.25">
      <c r="A162" t="s">
        <v>124</v>
      </c>
      <c r="B162" t="s">
        <v>157</v>
      </c>
      <c r="C162">
        <v>50000</v>
      </c>
      <c r="D162">
        <v>29958</v>
      </c>
      <c r="E162">
        <v>19385</v>
      </c>
      <c r="F162">
        <v>4</v>
      </c>
      <c r="G162" s="1">
        <v>1</v>
      </c>
      <c r="H162" s="1">
        <v>0.59919999999999995</v>
      </c>
      <c r="I162" s="1">
        <v>0.38769999999999999</v>
      </c>
      <c r="J162" s="1">
        <v>1E-4</v>
      </c>
      <c r="K162" s="1">
        <v>1</v>
      </c>
      <c r="L162" s="1">
        <v>0.59919999999999995</v>
      </c>
      <c r="M162" s="1">
        <v>0.38769999999999999</v>
      </c>
      <c r="N162" s="1">
        <v>1E-4</v>
      </c>
      <c r="O162">
        <v>4006.93</v>
      </c>
      <c r="P162">
        <v>2400.79</v>
      </c>
      <c r="Q162">
        <v>1553.49</v>
      </c>
      <c r="R162">
        <v>0.32</v>
      </c>
    </row>
    <row r="163" spans="1:18" x14ac:dyDescent="0.25">
      <c r="A163" t="s">
        <v>126</v>
      </c>
      <c r="B163" t="s">
        <v>158</v>
      </c>
      <c r="C163">
        <v>50000</v>
      </c>
      <c r="D163">
        <v>26652</v>
      </c>
      <c r="E163">
        <v>22327</v>
      </c>
      <c r="F163">
        <v>4</v>
      </c>
      <c r="G163" s="1">
        <v>1</v>
      </c>
      <c r="H163" s="1">
        <v>0.53300000000000003</v>
      </c>
      <c r="I163" s="1">
        <v>0.44650000000000001</v>
      </c>
      <c r="J163" s="1">
        <v>1E-4</v>
      </c>
      <c r="K163" s="1">
        <v>1</v>
      </c>
      <c r="L163" s="1">
        <v>0.53300000000000003</v>
      </c>
      <c r="M163" s="1">
        <v>0.44650000000000001</v>
      </c>
      <c r="N163" s="1">
        <v>1E-4</v>
      </c>
      <c r="O163">
        <v>3689.64</v>
      </c>
      <c r="P163">
        <v>1966.73</v>
      </c>
      <c r="Q163">
        <v>1647.57</v>
      </c>
      <c r="R163">
        <v>0.3</v>
      </c>
    </row>
    <row r="164" spans="1:18" x14ac:dyDescent="0.25">
      <c r="A164" t="s">
        <v>128</v>
      </c>
      <c r="C164">
        <v>5969</v>
      </c>
      <c r="D164">
        <v>3248</v>
      </c>
      <c r="E164">
        <v>2049</v>
      </c>
      <c r="F164">
        <v>1</v>
      </c>
      <c r="G164" s="1">
        <v>1</v>
      </c>
      <c r="H164" s="1">
        <v>0.54410000000000003</v>
      </c>
      <c r="I164" s="1">
        <v>0.34329999999999999</v>
      </c>
      <c r="J164" s="1">
        <v>2.0000000000000001E-4</v>
      </c>
      <c r="K164" s="1">
        <v>1</v>
      </c>
      <c r="L164" s="1">
        <v>0.54410000000000003</v>
      </c>
      <c r="M164" s="1">
        <v>0.34329999999999999</v>
      </c>
      <c r="N164" s="1">
        <v>2.0000000000000001E-4</v>
      </c>
      <c r="O164">
        <v>632.5</v>
      </c>
      <c r="P164">
        <v>344.17</v>
      </c>
      <c r="Q164">
        <v>217.12</v>
      </c>
      <c r="R164">
        <v>0.11</v>
      </c>
    </row>
    <row r="165" spans="1:18" x14ac:dyDescent="0.25">
      <c r="A165" t="s">
        <v>19</v>
      </c>
      <c r="B165" t="s">
        <v>159</v>
      </c>
    </row>
    <row r="167" spans="1:18" x14ac:dyDescent="0.25">
      <c r="A167" t="s">
        <v>21</v>
      </c>
      <c r="B167" t="s">
        <v>22</v>
      </c>
      <c r="C167" t="s">
        <v>23</v>
      </c>
      <c r="D167" t="s">
        <v>24</v>
      </c>
      <c r="E167" t="s">
        <v>25</v>
      </c>
      <c r="F167" t="s">
        <v>26</v>
      </c>
      <c r="G167" t="s">
        <v>27</v>
      </c>
      <c r="H167" t="s">
        <v>28</v>
      </c>
      <c r="I167" t="s">
        <v>29</v>
      </c>
      <c r="J167" t="s">
        <v>30</v>
      </c>
      <c r="K167" t="s">
        <v>31</v>
      </c>
      <c r="L167" t="s">
        <v>32</v>
      </c>
      <c r="M167" t="s">
        <v>33</v>
      </c>
      <c r="N167" t="s">
        <v>34</v>
      </c>
      <c r="O167" t="s">
        <v>35</v>
      </c>
      <c r="P167" t="s">
        <v>36</v>
      </c>
      <c r="Q167" t="s">
        <v>37</v>
      </c>
      <c r="R167" t="s">
        <v>38</v>
      </c>
    </row>
    <row r="168" spans="1:18" x14ac:dyDescent="0.25">
      <c r="A168" t="s">
        <v>39</v>
      </c>
      <c r="B168" t="s">
        <v>160</v>
      </c>
      <c r="C168">
        <v>50000</v>
      </c>
      <c r="D168">
        <v>27591</v>
      </c>
      <c r="E168">
        <v>21582</v>
      </c>
      <c r="F168">
        <v>0</v>
      </c>
      <c r="G168" s="1">
        <v>1</v>
      </c>
      <c r="H168" s="1">
        <v>0.55179999999999996</v>
      </c>
      <c r="I168" s="1">
        <v>0.43159999999999998</v>
      </c>
      <c r="J168" s="1">
        <v>0</v>
      </c>
      <c r="K168" s="1">
        <v>1</v>
      </c>
      <c r="L168" s="1">
        <v>0.55179999999999996</v>
      </c>
      <c r="M168" s="1">
        <v>0.43159999999999998</v>
      </c>
      <c r="N168" s="1">
        <v>0</v>
      </c>
      <c r="O168">
        <v>3716.49</v>
      </c>
      <c r="P168">
        <v>2050.83</v>
      </c>
      <c r="Q168">
        <v>1604.19</v>
      </c>
      <c r="R168">
        <v>0</v>
      </c>
    </row>
    <row r="169" spans="1:18" x14ac:dyDescent="0.25">
      <c r="A169" t="s">
        <v>41</v>
      </c>
      <c r="B169" t="s">
        <v>161</v>
      </c>
      <c r="C169">
        <v>50000</v>
      </c>
      <c r="D169">
        <v>25733</v>
      </c>
      <c r="E169">
        <v>23569</v>
      </c>
      <c r="F169">
        <v>0</v>
      </c>
      <c r="G169" s="1">
        <v>1</v>
      </c>
      <c r="H169" s="1">
        <v>0.51470000000000005</v>
      </c>
      <c r="I169" s="1">
        <v>0.47139999999999999</v>
      </c>
      <c r="J169" s="1">
        <v>0</v>
      </c>
      <c r="K169" s="1">
        <v>1</v>
      </c>
      <c r="L169" s="1">
        <v>0.51470000000000005</v>
      </c>
      <c r="M169" s="1">
        <v>0.47139999999999999</v>
      </c>
      <c r="N169" s="1">
        <v>0</v>
      </c>
      <c r="O169">
        <v>3950.77</v>
      </c>
      <c r="P169">
        <v>2033.3</v>
      </c>
      <c r="Q169">
        <v>1862.31</v>
      </c>
      <c r="R169">
        <v>0</v>
      </c>
    </row>
    <row r="170" spans="1:18" x14ac:dyDescent="0.25">
      <c r="A170" t="s">
        <v>43</v>
      </c>
      <c r="C170">
        <v>4173</v>
      </c>
      <c r="D170">
        <v>1130</v>
      </c>
      <c r="E170">
        <v>2279</v>
      </c>
      <c r="F170">
        <v>0</v>
      </c>
      <c r="G170" s="1">
        <v>1</v>
      </c>
      <c r="H170" s="1">
        <v>0.27079999999999999</v>
      </c>
      <c r="I170" s="1">
        <v>0.54610000000000003</v>
      </c>
      <c r="J170" s="1">
        <v>0</v>
      </c>
      <c r="K170" s="1">
        <v>1</v>
      </c>
      <c r="L170" s="1">
        <v>0.27079999999999999</v>
      </c>
      <c r="M170" s="1">
        <v>0.54610000000000003</v>
      </c>
      <c r="N170" s="1">
        <v>0</v>
      </c>
      <c r="O170">
        <v>391.11</v>
      </c>
      <c r="P170">
        <v>105.91</v>
      </c>
      <c r="Q170">
        <v>213.6</v>
      </c>
      <c r="R170">
        <v>0</v>
      </c>
    </row>
    <row r="171" spans="1:18" x14ac:dyDescent="0.25">
      <c r="A171" t="s">
        <v>44</v>
      </c>
      <c r="B171" t="s">
        <v>162</v>
      </c>
      <c r="C171">
        <v>50000</v>
      </c>
      <c r="D171">
        <v>32934</v>
      </c>
      <c r="E171">
        <v>16602</v>
      </c>
      <c r="F171">
        <v>0</v>
      </c>
      <c r="G171" s="1">
        <v>1</v>
      </c>
      <c r="H171" s="1">
        <v>0.65869999999999995</v>
      </c>
      <c r="I171" s="1">
        <v>0.33200000000000002</v>
      </c>
      <c r="J171" s="1">
        <v>0</v>
      </c>
      <c r="K171" s="1">
        <v>1</v>
      </c>
      <c r="L171" s="1">
        <v>0.65869999999999995</v>
      </c>
      <c r="M171" s="1">
        <v>0.33200000000000002</v>
      </c>
      <c r="N171" s="1">
        <v>0</v>
      </c>
      <c r="O171">
        <v>4231.5200000000004</v>
      </c>
      <c r="P171">
        <v>2787.22</v>
      </c>
      <c r="Q171">
        <v>1405.04</v>
      </c>
      <c r="R171">
        <v>0</v>
      </c>
    </row>
    <row r="172" spans="1:18" x14ac:dyDescent="0.25">
      <c r="A172" t="s">
        <v>46</v>
      </c>
      <c r="B172" t="s">
        <v>163</v>
      </c>
      <c r="C172">
        <v>50000</v>
      </c>
      <c r="D172">
        <v>31081</v>
      </c>
      <c r="E172">
        <v>18344</v>
      </c>
      <c r="F172">
        <v>0</v>
      </c>
      <c r="G172" s="1">
        <v>1</v>
      </c>
      <c r="H172" s="1">
        <v>0.62160000000000004</v>
      </c>
      <c r="I172" s="1">
        <v>0.3669</v>
      </c>
      <c r="J172" s="1">
        <v>0</v>
      </c>
      <c r="K172" s="1">
        <v>1</v>
      </c>
      <c r="L172" s="1">
        <v>0.62160000000000004</v>
      </c>
      <c r="M172" s="1">
        <v>0.3669</v>
      </c>
      <c r="N172" s="1">
        <v>0</v>
      </c>
      <c r="O172">
        <v>4678.68</v>
      </c>
      <c r="P172">
        <v>2908.36</v>
      </c>
      <c r="Q172">
        <v>1716.52</v>
      </c>
      <c r="R172">
        <v>0</v>
      </c>
    </row>
    <row r="173" spans="1:18" x14ac:dyDescent="0.25">
      <c r="A173" t="s">
        <v>48</v>
      </c>
      <c r="C173">
        <v>3092</v>
      </c>
      <c r="D173">
        <v>2239</v>
      </c>
      <c r="E173">
        <v>599</v>
      </c>
      <c r="F173">
        <v>0</v>
      </c>
      <c r="G173" s="1">
        <v>1</v>
      </c>
      <c r="H173" s="1">
        <v>0.72409999999999997</v>
      </c>
      <c r="I173" s="1">
        <v>0.19370000000000001</v>
      </c>
      <c r="J173" s="1">
        <v>0</v>
      </c>
      <c r="K173" s="1">
        <v>1</v>
      </c>
      <c r="L173" s="1">
        <v>0.72409999999999997</v>
      </c>
      <c r="M173" s="1">
        <v>0.19370000000000001</v>
      </c>
      <c r="N173" s="1">
        <v>0</v>
      </c>
      <c r="O173">
        <v>386.51</v>
      </c>
      <c r="P173">
        <v>279.88</v>
      </c>
      <c r="Q173">
        <v>74.88</v>
      </c>
      <c r="R173">
        <v>0</v>
      </c>
    </row>
    <row r="174" spans="1:18" x14ac:dyDescent="0.25">
      <c r="A174" t="s">
        <v>49</v>
      </c>
      <c r="B174" t="s">
        <v>164</v>
      </c>
      <c r="C174">
        <v>50000</v>
      </c>
      <c r="D174">
        <v>34182</v>
      </c>
      <c r="E174">
        <v>15333</v>
      </c>
      <c r="F174">
        <v>0</v>
      </c>
      <c r="G174" s="1">
        <v>1</v>
      </c>
      <c r="H174" s="1">
        <v>0.68359999999999999</v>
      </c>
      <c r="I174" s="1">
        <v>0.30669999999999997</v>
      </c>
      <c r="J174" s="1">
        <v>0</v>
      </c>
      <c r="K174" s="1">
        <v>1</v>
      </c>
      <c r="L174" s="1">
        <v>0.68359999999999999</v>
      </c>
      <c r="M174" s="1">
        <v>0.30669999999999997</v>
      </c>
      <c r="N174" s="1">
        <v>0</v>
      </c>
      <c r="O174">
        <v>4374.04</v>
      </c>
      <c r="P174">
        <v>2990.27</v>
      </c>
      <c r="Q174">
        <v>1341.34</v>
      </c>
      <c r="R174">
        <v>0</v>
      </c>
    </row>
    <row r="175" spans="1:18" x14ac:dyDescent="0.25">
      <c r="A175" t="s">
        <v>51</v>
      </c>
      <c r="B175" t="s">
        <v>165</v>
      </c>
      <c r="C175">
        <v>50000</v>
      </c>
      <c r="D175">
        <v>32555</v>
      </c>
      <c r="E175">
        <v>16734</v>
      </c>
      <c r="F175">
        <v>0</v>
      </c>
      <c r="G175" s="1">
        <v>1</v>
      </c>
      <c r="H175" s="1">
        <v>0.65110000000000001</v>
      </c>
      <c r="I175" s="1">
        <v>0.3347</v>
      </c>
      <c r="J175" s="1">
        <v>0</v>
      </c>
      <c r="K175" s="1">
        <v>1</v>
      </c>
      <c r="L175" s="1">
        <v>0.65110000000000001</v>
      </c>
      <c r="M175" s="1">
        <v>0.3347</v>
      </c>
      <c r="N175" s="1">
        <v>0</v>
      </c>
      <c r="O175">
        <v>3863.85</v>
      </c>
      <c r="P175">
        <v>2515.7600000000002</v>
      </c>
      <c r="Q175">
        <v>1293.1500000000001</v>
      </c>
      <c r="R175">
        <v>0</v>
      </c>
    </row>
    <row r="176" spans="1:18" x14ac:dyDescent="0.25">
      <c r="A176" t="s">
        <v>53</v>
      </c>
      <c r="C176">
        <v>2585</v>
      </c>
      <c r="D176">
        <v>1340</v>
      </c>
      <c r="E176">
        <v>933</v>
      </c>
      <c r="F176">
        <v>0</v>
      </c>
      <c r="G176" s="1">
        <v>1</v>
      </c>
      <c r="H176" s="1">
        <v>0.51839999999999997</v>
      </c>
      <c r="I176" s="1">
        <v>0.3609</v>
      </c>
      <c r="J176" s="1">
        <v>0</v>
      </c>
      <c r="K176" s="1">
        <v>1</v>
      </c>
      <c r="L176" s="1">
        <v>0.51839999999999997</v>
      </c>
      <c r="M176" s="1">
        <v>0.3609</v>
      </c>
      <c r="N176" s="1">
        <v>0</v>
      </c>
      <c r="O176">
        <v>231.51</v>
      </c>
      <c r="P176">
        <v>120.01</v>
      </c>
      <c r="Q176">
        <v>83.56</v>
      </c>
      <c r="R176">
        <v>0</v>
      </c>
    </row>
    <row r="177" spans="1:18" x14ac:dyDescent="0.25">
      <c r="A177" t="s">
        <v>54</v>
      </c>
      <c r="B177" t="s">
        <v>166</v>
      </c>
      <c r="C177">
        <v>50000</v>
      </c>
      <c r="D177">
        <v>34455</v>
      </c>
      <c r="E177">
        <v>15208</v>
      </c>
      <c r="F177">
        <v>0</v>
      </c>
      <c r="G177" s="1">
        <v>1</v>
      </c>
      <c r="H177" s="1">
        <v>0.68910000000000005</v>
      </c>
      <c r="I177" s="1">
        <v>0.30420000000000003</v>
      </c>
      <c r="J177" s="1">
        <v>0</v>
      </c>
      <c r="K177" s="1">
        <v>1</v>
      </c>
      <c r="L177" s="1">
        <v>0.68910000000000005</v>
      </c>
      <c r="M177" s="1">
        <v>0.30420000000000003</v>
      </c>
      <c r="N177" s="1">
        <v>0</v>
      </c>
      <c r="O177">
        <v>4113.24</v>
      </c>
      <c r="P177">
        <v>2834.43</v>
      </c>
      <c r="Q177">
        <v>1251.08</v>
      </c>
      <c r="R177">
        <v>0</v>
      </c>
    </row>
    <row r="178" spans="1:18" x14ac:dyDescent="0.25">
      <c r="A178" t="s">
        <v>56</v>
      </c>
      <c r="B178" t="s">
        <v>167</v>
      </c>
      <c r="C178">
        <v>50000</v>
      </c>
      <c r="D178">
        <v>30699</v>
      </c>
      <c r="E178">
        <v>18849</v>
      </c>
      <c r="F178">
        <v>0</v>
      </c>
      <c r="G178" s="1">
        <v>1</v>
      </c>
      <c r="H178" s="1">
        <v>0.61399999999999999</v>
      </c>
      <c r="I178" s="1">
        <v>0.377</v>
      </c>
      <c r="J178" s="1">
        <v>0</v>
      </c>
      <c r="K178" s="1">
        <v>1</v>
      </c>
      <c r="L178" s="1">
        <v>0.61399999999999999</v>
      </c>
      <c r="M178" s="1">
        <v>0.377</v>
      </c>
      <c r="N178" s="1">
        <v>0</v>
      </c>
      <c r="O178">
        <v>3864.79</v>
      </c>
      <c r="P178">
        <v>2372.9</v>
      </c>
      <c r="Q178">
        <v>1456.95</v>
      </c>
      <c r="R178">
        <v>0</v>
      </c>
    </row>
    <row r="179" spans="1:18" x14ac:dyDescent="0.25">
      <c r="A179" t="s">
        <v>58</v>
      </c>
      <c r="C179">
        <v>8070</v>
      </c>
      <c r="D179">
        <v>4521</v>
      </c>
      <c r="E179">
        <v>2573</v>
      </c>
      <c r="F179">
        <v>0</v>
      </c>
      <c r="G179" s="1">
        <v>1</v>
      </c>
      <c r="H179" s="1">
        <v>0.56020000000000003</v>
      </c>
      <c r="I179" s="1">
        <v>0.31879999999999997</v>
      </c>
      <c r="J179" s="1">
        <v>0</v>
      </c>
      <c r="K179" s="1">
        <v>1</v>
      </c>
      <c r="L179" s="1">
        <v>0.56020000000000003</v>
      </c>
      <c r="M179" s="1">
        <v>0.31879999999999997</v>
      </c>
      <c r="N179" s="1">
        <v>0</v>
      </c>
      <c r="O179">
        <v>403.5</v>
      </c>
      <c r="P179">
        <v>226.05</v>
      </c>
      <c r="Q179">
        <v>128.65</v>
      </c>
      <c r="R179">
        <v>0</v>
      </c>
    </row>
    <row r="180" spans="1:18" x14ac:dyDescent="0.25">
      <c r="A180" t="s">
        <v>105</v>
      </c>
      <c r="B180" t="s">
        <v>168</v>
      </c>
      <c r="C180">
        <v>50000</v>
      </c>
      <c r="D180">
        <v>17900</v>
      </c>
      <c r="E180">
        <v>31499</v>
      </c>
      <c r="F180">
        <v>0</v>
      </c>
      <c r="G180" s="1">
        <v>1</v>
      </c>
      <c r="H180" s="1">
        <v>0.35799999999999998</v>
      </c>
      <c r="I180" s="1">
        <v>0.63</v>
      </c>
      <c r="J180" s="1">
        <v>0</v>
      </c>
      <c r="K180" s="1">
        <v>1</v>
      </c>
      <c r="L180" s="1">
        <v>0.35799999999999998</v>
      </c>
      <c r="M180" s="1">
        <v>0.63</v>
      </c>
      <c r="N180" s="1">
        <v>0</v>
      </c>
      <c r="O180">
        <v>2865.55</v>
      </c>
      <c r="P180">
        <v>1025.8699999999999</v>
      </c>
      <c r="Q180">
        <v>1805.24</v>
      </c>
      <c r="R180">
        <v>0</v>
      </c>
    </row>
    <row r="181" spans="1:18" x14ac:dyDescent="0.25">
      <c r="A181" t="s">
        <v>107</v>
      </c>
      <c r="B181" t="s">
        <v>169</v>
      </c>
      <c r="C181">
        <v>50000</v>
      </c>
      <c r="D181">
        <v>18330</v>
      </c>
      <c r="E181">
        <v>31216</v>
      </c>
      <c r="F181">
        <v>0</v>
      </c>
      <c r="G181" s="1">
        <v>1</v>
      </c>
      <c r="H181" s="1">
        <v>0.36659999999999998</v>
      </c>
      <c r="I181" s="1">
        <v>0.62429999999999997</v>
      </c>
      <c r="J181" s="1">
        <v>0</v>
      </c>
      <c r="K181" s="1">
        <v>1</v>
      </c>
      <c r="L181" s="1">
        <v>0.36659999999999998</v>
      </c>
      <c r="M181" s="1">
        <v>0.62429999999999997</v>
      </c>
      <c r="N181" s="1">
        <v>0</v>
      </c>
      <c r="O181">
        <v>2728.52</v>
      </c>
      <c r="P181">
        <v>1000.27</v>
      </c>
      <c r="Q181">
        <v>1703.47</v>
      </c>
      <c r="R181">
        <v>0</v>
      </c>
    </row>
    <row r="182" spans="1:18" x14ac:dyDescent="0.25">
      <c r="A182" t="s">
        <v>109</v>
      </c>
      <c r="B182" t="s">
        <v>170</v>
      </c>
      <c r="C182">
        <v>50000</v>
      </c>
      <c r="D182">
        <v>18566</v>
      </c>
      <c r="E182">
        <v>30584</v>
      </c>
      <c r="F182">
        <v>0</v>
      </c>
      <c r="G182" s="1">
        <v>1</v>
      </c>
      <c r="H182" s="1">
        <v>0.37130000000000002</v>
      </c>
      <c r="I182" s="1">
        <v>0.61170000000000002</v>
      </c>
      <c r="J182" s="1">
        <v>0</v>
      </c>
      <c r="K182" s="1">
        <v>1</v>
      </c>
      <c r="L182" s="1">
        <v>0.37130000000000002</v>
      </c>
      <c r="M182" s="1">
        <v>0.61170000000000002</v>
      </c>
      <c r="N182" s="1">
        <v>0</v>
      </c>
      <c r="O182">
        <v>2798.8</v>
      </c>
      <c r="P182">
        <v>1039.25</v>
      </c>
      <c r="Q182">
        <v>1711.97</v>
      </c>
      <c r="R182">
        <v>0</v>
      </c>
    </row>
    <row r="183" spans="1:18" x14ac:dyDescent="0.25">
      <c r="A183" t="s">
        <v>111</v>
      </c>
      <c r="C183">
        <v>2101</v>
      </c>
      <c r="D183">
        <v>754</v>
      </c>
      <c r="E183">
        <v>937</v>
      </c>
      <c r="F183">
        <v>0</v>
      </c>
      <c r="G183" s="1">
        <v>1</v>
      </c>
      <c r="H183" s="1">
        <v>0.3589</v>
      </c>
      <c r="I183" s="1">
        <v>0.44600000000000001</v>
      </c>
      <c r="J183" s="1">
        <v>0</v>
      </c>
      <c r="K183" s="1">
        <v>1</v>
      </c>
      <c r="L183" s="1">
        <v>0.3589</v>
      </c>
      <c r="M183" s="1">
        <v>0.44600000000000001</v>
      </c>
      <c r="N183" s="1">
        <v>0</v>
      </c>
      <c r="O183">
        <v>105.05</v>
      </c>
      <c r="P183">
        <v>37.700000000000003</v>
      </c>
      <c r="Q183">
        <v>46.85</v>
      </c>
      <c r="R183">
        <v>0</v>
      </c>
    </row>
    <row r="184" spans="1:18" x14ac:dyDescent="0.25">
      <c r="A184" t="s">
        <v>112</v>
      </c>
      <c r="B184" t="s">
        <v>171</v>
      </c>
      <c r="C184">
        <v>50000</v>
      </c>
      <c r="D184">
        <v>22854</v>
      </c>
      <c r="E184">
        <v>26609</v>
      </c>
      <c r="F184">
        <v>0</v>
      </c>
      <c r="G184" s="1">
        <v>1</v>
      </c>
      <c r="H184" s="1">
        <v>0.45710000000000001</v>
      </c>
      <c r="I184" s="1">
        <v>0.53220000000000001</v>
      </c>
      <c r="J184" s="1">
        <v>0</v>
      </c>
      <c r="K184" s="1">
        <v>1</v>
      </c>
      <c r="L184" s="1">
        <v>0.45710000000000001</v>
      </c>
      <c r="M184" s="1">
        <v>0.53220000000000001</v>
      </c>
      <c r="N184" s="1">
        <v>0</v>
      </c>
      <c r="O184">
        <v>3009.19</v>
      </c>
      <c r="P184">
        <v>1375.44</v>
      </c>
      <c r="Q184">
        <v>1601.43</v>
      </c>
      <c r="R184">
        <v>0</v>
      </c>
    </row>
    <row r="185" spans="1:18" x14ac:dyDescent="0.25">
      <c r="A185" t="s">
        <v>114</v>
      </c>
      <c r="B185" t="s">
        <v>172</v>
      </c>
      <c r="C185">
        <v>50000</v>
      </c>
      <c r="D185">
        <v>19988</v>
      </c>
      <c r="E185">
        <v>29233</v>
      </c>
      <c r="F185">
        <v>0</v>
      </c>
      <c r="G185" s="1">
        <v>1</v>
      </c>
      <c r="H185" s="1">
        <v>0.39979999999999999</v>
      </c>
      <c r="I185" s="1">
        <v>0.5847</v>
      </c>
      <c r="J185" s="1">
        <v>0</v>
      </c>
      <c r="K185" s="1">
        <v>1</v>
      </c>
      <c r="L185" s="1">
        <v>0.39979999999999999</v>
      </c>
      <c r="M185" s="1">
        <v>0.5847</v>
      </c>
      <c r="N185" s="1">
        <v>0</v>
      </c>
      <c r="O185">
        <v>2930.73</v>
      </c>
      <c r="P185">
        <v>1171.5899999999999</v>
      </c>
      <c r="Q185">
        <v>1713.48</v>
      </c>
      <c r="R185">
        <v>0</v>
      </c>
    </row>
    <row r="186" spans="1:18" x14ac:dyDescent="0.25">
      <c r="A186" t="s">
        <v>116</v>
      </c>
      <c r="B186" t="s">
        <v>173</v>
      </c>
      <c r="C186">
        <v>50000</v>
      </c>
      <c r="D186">
        <v>20099</v>
      </c>
      <c r="E186">
        <v>29108</v>
      </c>
      <c r="F186">
        <v>0</v>
      </c>
      <c r="G186" s="1">
        <v>1</v>
      </c>
      <c r="H186" s="1">
        <v>0.40200000000000002</v>
      </c>
      <c r="I186" s="1">
        <v>0.58220000000000005</v>
      </c>
      <c r="J186" s="1">
        <v>0</v>
      </c>
      <c r="K186" s="1">
        <v>1</v>
      </c>
      <c r="L186" s="1">
        <v>0.40200000000000002</v>
      </c>
      <c r="M186" s="1">
        <v>0.58220000000000005</v>
      </c>
      <c r="N186" s="1">
        <v>0</v>
      </c>
      <c r="O186">
        <v>2843.43</v>
      </c>
      <c r="P186">
        <v>1143</v>
      </c>
      <c r="Q186">
        <v>1655.33</v>
      </c>
      <c r="R186">
        <v>0</v>
      </c>
    </row>
    <row r="187" spans="1:18" x14ac:dyDescent="0.25">
      <c r="A187" t="s">
        <v>118</v>
      </c>
      <c r="C187">
        <v>609</v>
      </c>
      <c r="D187">
        <v>318</v>
      </c>
      <c r="E187">
        <v>213</v>
      </c>
      <c r="F187">
        <v>0</v>
      </c>
      <c r="G187" s="1">
        <v>1</v>
      </c>
      <c r="H187" s="1">
        <v>0.5222</v>
      </c>
      <c r="I187" s="1">
        <v>0.3498</v>
      </c>
      <c r="J187" s="1">
        <v>0</v>
      </c>
      <c r="K187" s="1">
        <v>1</v>
      </c>
      <c r="L187" s="1">
        <v>0.5222</v>
      </c>
      <c r="M187" s="1">
        <v>0.3498</v>
      </c>
      <c r="N187" s="1">
        <v>0</v>
      </c>
      <c r="O187">
        <v>231.82</v>
      </c>
      <c r="P187">
        <v>121.05</v>
      </c>
      <c r="Q187">
        <v>81.08</v>
      </c>
      <c r="R187">
        <v>0</v>
      </c>
    </row>
    <row r="188" spans="1:18" x14ac:dyDescent="0.25">
      <c r="A188" t="s">
        <v>119</v>
      </c>
      <c r="B188" t="s">
        <v>174</v>
      </c>
      <c r="C188">
        <v>50000</v>
      </c>
      <c r="D188">
        <v>28182</v>
      </c>
      <c r="E188">
        <v>20998</v>
      </c>
      <c r="F188">
        <v>24</v>
      </c>
      <c r="G188" s="1">
        <v>1</v>
      </c>
      <c r="H188" s="1">
        <v>0.56359999999999999</v>
      </c>
      <c r="I188" s="1">
        <v>0.42</v>
      </c>
      <c r="J188" s="1">
        <v>5.0000000000000001E-4</v>
      </c>
      <c r="K188" s="1">
        <v>1</v>
      </c>
      <c r="L188" s="1">
        <v>0.56359999999999999</v>
      </c>
      <c r="M188" s="1">
        <v>0.42</v>
      </c>
      <c r="N188" s="1">
        <v>5.0000000000000001E-4</v>
      </c>
      <c r="O188">
        <v>3674.93</v>
      </c>
      <c r="P188">
        <v>2071.34</v>
      </c>
      <c r="Q188">
        <v>1543.33</v>
      </c>
      <c r="R188">
        <v>1.76</v>
      </c>
    </row>
    <row r="189" spans="1:18" x14ac:dyDescent="0.25">
      <c r="A189" t="s">
        <v>121</v>
      </c>
      <c r="B189" t="s">
        <v>175</v>
      </c>
      <c r="C189">
        <v>50000</v>
      </c>
      <c r="D189">
        <v>30082</v>
      </c>
      <c r="E189">
        <v>19352</v>
      </c>
      <c r="F189">
        <v>6</v>
      </c>
      <c r="G189" s="1">
        <v>1</v>
      </c>
      <c r="H189" s="1">
        <v>0.60160000000000002</v>
      </c>
      <c r="I189" s="1">
        <v>0.38700000000000001</v>
      </c>
      <c r="J189" s="1">
        <v>1E-4</v>
      </c>
      <c r="K189" s="1">
        <v>1</v>
      </c>
      <c r="L189" s="1">
        <v>0.60160000000000002</v>
      </c>
      <c r="M189" s="1">
        <v>0.38700000000000001</v>
      </c>
      <c r="N189" s="1">
        <v>1E-4</v>
      </c>
      <c r="O189">
        <v>4205.9399999999996</v>
      </c>
      <c r="P189">
        <v>2530.46</v>
      </c>
      <c r="Q189">
        <v>1627.87</v>
      </c>
      <c r="R189">
        <v>0.5</v>
      </c>
    </row>
    <row r="190" spans="1:18" x14ac:dyDescent="0.25">
      <c r="A190" t="s">
        <v>123</v>
      </c>
      <c r="C190">
        <v>5702</v>
      </c>
      <c r="D190">
        <v>1665</v>
      </c>
      <c r="E190">
        <v>2834</v>
      </c>
      <c r="F190">
        <v>4</v>
      </c>
      <c r="G190" s="1">
        <v>1</v>
      </c>
      <c r="H190" s="1">
        <v>0.29199999999999998</v>
      </c>
      <c r="I190" s="1">
        <v>0.497</v>
      </c>
      <c r="J190" s="1">
        <v>6.9999999999999999E-4</v>
      </c>
      <c r="K190" s="1">
        <v>1</v>
      </c>
      <c r="L190" s="1">
        <v>0.29199999999999998</v>
      </c>
      <c r="M190" s="1">
        <v>0.497</v>
      </c>
      <c r="N190" s="1">
        <v>6.9999999999999999E-4</v>
      </c>
      <c r="O190">
        <v>303.58999999999997</v>
      </c>
      <c r="P190">
        <v>88.65</v>
      </c>
      <c r="Q190">
        <v>150.88999999999999</v>
      </c>
      <c r="R190">
        <v>0.21</v>
      </c>
    </row>
    <row r="191" spans="1:18" x14ac:dyDescent="0.25">
      <c r="A191" t="s">
        <v>124</v>
      </c>
      <c r="B191" t="s">
        <v>176</v>
      </c>
      <c r="C191">
        <v>50000</v>
      </c>
      <c r="D191">
        <v>32659</v>
      </c>
      <c r="E191">
        <v>16768</v>
      </c>
      <c r="F191">
        <v>2</v>
      </c>
      <c r="G191" s="1">
        <v>1</v>
      </c>
      <c r="H191" s="1">
        <v>0.6532</v>
      </c>
      <c r="I191" s="1">
        <v>0.33539999999999998</v>
      </c>
      <c r="J191" s="1">
        <v>0</v>
      </c>
      <c r="K191" s="1">
        <v>1</v>
      </c>
      <c r="L191" s="1">
        <v>0.6532</v>
      </c>
      <c r="M191" s="1">
        <v>0.33539999999999998</v>
      </c>
      <c r="N191" s="1">
        <v>0</v>
      </c>
      <c r="O191">
        <v>4789.1000000000004</v>
      </c>
      <c r="P191">
        <v>3128.15</v>
      </c>
      <c r="Q191">
        <v>1606.07</v>
      </c>
      <c r="R191">
        <v>0.19</v>
      </c>
    </row>
    <row r="192" spans="1:18" x14ac:dyDescent="0.25">
      <c r="A192" t="s">
        <v>126</v>
      </c>
      <c r="B192" t="s">
        <v>177</v>
      </c>
      <c r="C192">
        <v>50000</v>
      </c>
      <c r="D192">
        <v>28187</v>
      </c>
      <c r="E192">
        <v>21187</v>
      </c>
      <c r="F192">
        <v>2</v>
      </c>
      <c r="G192" s="1">
        <v>1</v>
      </c>
      <c r="H192" s="1">
        <v>0.56369999999999998</v>
      </c>
      <c r="I192" s="1">
        <v>0.42370000000000002</v>
      </c>
      <c r="J192" s="1">
        <v>0</v>
      </c>
      <c r="K192" s="1">
        <v>1</v>
      </c>
      <c r="L192" s="1">
        <v>0.56369999999999998</v>
      </c>
      <c r="M192" s="1">
        <v>0.42370000000000002</v>
      </c>
      <c r="N192" s="1">
        <v>0</v>
      </c>
      <c r="O192">
        <v>3959.7</v>
      </c>
      <c r="P192">
        <v>2232.2399999999998</v>
      </c>
      <c r="Q192">
        <v>1677.88</v>
      </c>
      <c r="R192">
        <v>0.16</v>
      </c>
    </row>
    <row r="193" spans="1:18" x14ac:dyDescent="0.25">
      <c r="A193" t="s">
        <v>128</v>
      </c>
      <c r="C193">
        <v>2756</v>
      </c>
      <c r="D193">
        <v>1416</v>
      </c>
      <c r="E193">
        <v>971</v>
      </c>
      <c r="F193">
        <v>1</v>
      </c>
      <c r="G193" s="1">
        <v>1</v>
      </c>
      <c r="H193" s="1">
        <v>0.51380000000000003</v>
      </c>
      <c r="I193" s="1">
        <v>0.3523</v>
      </c>
      <c r="J193" s="1">
        <v>4.0000000000000002E-4</v>
      </c>
      <c r="K193" s="1">
        <v>1</v>
      </c>
      <c r="L193" s="1">
        <v>0.51380000000000003</v>
      </c>
      <c r="M193" s="1">
        <v>0.3523</v>
      </c>
      <c r="N193" s="1">
        <v>4.0000000000000002E-4</v>
      </c>
      <c r="O193">
        <v>246.05</v>
      </c>
      <c r="P193">
        <v>126.42</v>
      </c>
      <c r="Q193">
        <v>86.69</v>
      </c>
      <c r="R193">
        <v>0.09</v>
      </c>
    </row>
    <row r="194" spans="1:18" x14ac:dyDescent="0.25">
      <c r="A194" t="s">
        <v>19</v>
      </c>
      <c r="B194" t="s">
        <v>178</v>
      </c>
    </row>
    <row r="196" spans="1:18" x14ac:dyDescent="0.25">
      <c r="A196" t="s">
        <v>21</v>
      </c>
      <c r="B196" t="s">
        <v>22</v>
      </c>
      <c r="C196" t="s">
        <v>23</v>
      </c>
      <c r="D196" t="s">
        <v>24</v>
      </c>
      <c r="E196" t="s">
        <v>25</v>
      </c>
      <c r="F196" t="s">
        <v>26</v>
      </c>
      <c r="G196" t="s">
        <v>27</v>
      </c>
      <c r="H196" t="s">
        <v>28</v>
      </c>
      <c r="I196" t="s">
        <v>29</v>
      </c>
      <c r="J196" t="s">
        <v>30</v>
      </c>
      <c r="K196" t="s">
        <v>31</v>
      </c>
      <c r="L196" t="s">
        <v>32</v>
      </c>
      <c r="M196" t="s">
        <v>33</v>
      </c>
      <c r="N196" t="s">
        <v>34</v>
      </c>
      <c r="O196" t="s">
        <v>35</v>
      </c>
      <c r="P196" t="s">
        <v>36</v>
      </c>
      <c r="Q196" t="s">
        <v>37</v>
      </c>
      <c r="R196" t="s">
        <v>38</v>
      </c>
    </row>
    <row r="197" spans="1:18" x14ac:dyDescent="0.25">
      <c r="A197" t="s">
        <v>39</v>
      </c>
      <c r="B197" t="s">
        <v>179</v>
      </c>
      <c r="C197">
        <v>50000</v>
      </c>
      <c r="D197">
        <v>25713</v>
      </c>
      <c r="E197">
        <v>23897</v>
      </c>
      <c r="F197">
        <v>25</v>
      </c>
      <c r="G197" s="1">
        <v>1</v>
      </c>
      <c r="H197" s="1">
        <v>0.51429999999999998</v>
      </c>
      <c r="I197" s="1">
        <v>0.47789999999999999</v>
      </c>
      <c r="J197" s="1">
        <v>5.0000000000000001E-4</v>
      </c>
      <c r="K197" s="1">
        <v>1</v>
      </c>
      <c r="L197" s="1">
        <v>0.51429999999999998</v>
      </c>
      <c r="M197" s="1">
        <v>0.47789999999999999</v>
      </c>
      <c r="N197" s="1">
        <v>5.0000000000000001E-4</v>
      </c>
      <c r="O197">
        <v>3594.55</v>
      </c>
      <c r="P197">
        <v>1848.53</v>
      </c>
      <c r="Q197">
        <v>1717.98</v>
      </c>
      <c r="R197">
        <v>1.8</v>
      </c>
    </row>
    <row r="198" spans="1:18" x14ac:dyDescent="0.25">
      <c r="A198" t="s">
        <v>41</v>
      </c>
      <c r="B198" t="s">
        <v>180</v>
      </c>
      <c r="C198">
        <v>50000</v>
      </c>
      <c r="D198">
        <v>26930</v>
      </c>
      <c r="E198">
        <v>22797</v>
      </c>
      <c r="F198">
        <v>3</v>
      </c>
      <c r="G198" s="1">
        <v>1</v>
      </c>
      <c r="H198" s="1">
        <v>0.53859999999999997</v>
      </c>
      <c r="I198" s="1">
        <v>0.45590000000000003</v>
      </c>
      <c r="J198" s="1">
        <v>1E-4</v>
      </c>
      <c r="K198" s="1">
        <v>1</v>
      </c>
      <c r="L198" s="1">
        <v>0.53859999999999997</v>
      </c>
      <c r="M198" s="1">
        <v>0.45590000000000003</v>
      </c>
      <c r="N198" s="1">
        <v>1E-4</v>
      </c>
      <c r="O198">
        <v>3906.93</v>
      </c>
      <c r="P198">
        <v>2104.27</v>
      </c>
      <c r="Q198">
        <v>1781.33</v>
      </c>
      <c r="R198">
        <v>0.23</v>
      </c>
    </row>
    <row r="199" spans="1:18" x14ac:dyDescent="0.25">
      <c r="A199" t="s">
        <v>43</v>
      </c>
      <c r="C199">
        <v>1148</v>
      </c>
      <c r="D199">
        <v>410</v>
      </c>
      <c r="E199">
        <v>570</v>
      </c>
      <c r="F199">
        <v>4</v>
      </c>
      <c r="G199" s="1">
        <v>1</v>
      </c>
      <c r="H199" s="1">
        <v>0.35709999999999997</v>
      </c>
      <c r="I199" s="1">
        <v>0.4965</v>
      </c>
      <c r="J199" s="1">
        <v>3.5000000000000001E-3</v>
      </c>
      <c r="K199" s="1">
        <v>1</v>
      </c>
      <c r="L199" s="1">
        <v>0.35709999999999997</v>
      </c>
      <c r="M199" s="1">
        <v>0.4965</v>
      </c>
      <c r="N199" s="1">
        <v>3.5000000000000001E-3</v>
      </c>
      <c r="O199">
        <v>131.56</v>
      </c>
      <c r="P199">
        <v>46.99</v>
      </c>
      <c r="Q199">
        <v>65.319999999999993</v>
      </c>
      <c r="R199">
        <v>0.46</v>
      </c>
    </row>
    <row r="200" spans="1:18" x14ac:dyDescent="0.25">
      <c r="A200" t="s">
        <v>44</v>
      </c>
      <c r="B200" t="s">
        <v>181</v>
      </c>
      <c r="C200">
        <v>50000</v>
      </c>
      <c r="D200">
        <v>30095</v>
      </c>
      <c r="E200">
        <v>19654</v>
      </c>
      <c r="F200">
        <v>3</v>
      </c>
      <c r="G200" s="1">
        <v>1</v>
      </c>
      <c r="H200" s="1">
        <v>0.60189999999999999</v>
      </c>
      <c r="I200" s="1">
        <v>0.3931</v>
      </c>
      <c r="J200" s="1">
        <v>1E-4</v>
      </c>
      <c r="K200" s="1">
        <v>1</v>
      </c>
      <c r="L200" s="1">
        <v>0.60189999999999999</v>
      </c>
      <c r="M200" s="1">
        <v>0.3931</v>
      </c>
      <c r="N200" s="1">
        <v>1E-4</v>
      </c>
      <c r="O200">
        <v>5022.93</v>
      </c>
      <c r="P200">
        <v>3023.3</v>
      </c>
      <c r="Q200">
        <v>1974.41</v>
      </c>
      <c r="R200">
        <v>0.3</v>
      </c>
    </row>
    <row r="201" spans="1:18" x14ac:dyDescent="0.25">
      <c r="A201" t="s">
        <v>46</v>
      </c>
      <c r="B201" t="s">
        <v>180</v>
      </c>
      <c r="C201">
        <v>50000</v>
      </c>
      <c r="D201">
        <v>28221</v>
      </c>
      <c r="E201">
        <v>21548</v>
      </c>
      <c r="F201">
        <v>0</v>
      </c>
      <c r="G201" s="1">
        <v>1</v>
      </c>
      <c r="H201" s="1">
        <v>0.56440000000000001</v>
      </c>
      <c r="I201" s="1">
        <v>0.43099999999999999</v>
      </c>
      <c r="J201" s="1">
        <v>0</v>
      </c>
      <c r="K201" s="1">
        <v>1</v>
      </c>
      <c r="L201" s="1">
        <v>0.56440000000000001</v>
      </c>
      <c r="M201" s="1">
        <v>0.43099999999999999</v>
      </c>
      <c r="N201" s="1">
        <v>0</v>
      </c>
      <c r="O201">
        <v>4172.7</v>
      </c>
      <c r="P201">
        <v>2355.16</v>
      </c>
      <c r="Q201">
        <v>1798.27</v>
      </c>
      <c r="R201">
        <v>0</v>
      </c>
    </row>
    <row r="202" spans="1:18" x14ac:dyDescent="0.25">
      <c r="A202" t="s">
        <v>48</v>
      </c>
      <c r="C202">
        <v>2080</v>
      </c>
      <c r="D202">
        <v>960</v>
      </c>
      <c r="E202">
        <v>835</v>
      </c>
      <c r="F202">
        <v>0</v>
      </c>
      <c r="G202" s="1">
        <v>1</v>
      </c>
      <c r="H202" s="1">
        <v>0.46150000000000002</v>
      </c>
      <c r="I202" s="1">
        <v>0.40139999999999998</v>
      </c>
      <c r="J202" s="1">
        <v>0</v>
      </c>
      <c r="K202" s="1">
        <v>1</v>
      </c>
      <c r="L202" s="1">
        <v>0.46150000000000002</v>
      </c>
      <c r="M202" s="1">
        <v>0.40139999999999998</v>
      </c>
      <c r="N202" s="1">
        <v>0</v>
      </c>
      <c r="O202">
        <v>104</v>
      </c>
      <c r="P202">
        <v>48</v>
      </c>
      <c r="Q202">
        <v>41.75</v>
      </c>
      <c r="R202">
        <v>0</v>
      </c>
    </row>
    <row r="203" spans="1:18" x14ac:dyDescent="0.25">
      <c r="A203" t="s">
        <v>49</v>
      </c>
      <c r="B203" t="s">
        <v>182</v>
      </c>
      <c r="C203">
        <v>50000</v>
      </c>
      <c r="D203">
        <v>34414</v>
      </c>
      <c r="E203">
        <v>15330</v>
      </c>
      <c r="F203">
        <v>0</v>
      </c>
      <c r="G203" s="1">
        <v>1</v>
      </c>
      <c r="H203" s="1">
        <v>0.68830000000000002</v>
      </c>
      <c r="I203" s="1">
        <v>0.30659999999999998</v>
      </c>
      <c r="J203" s="1">
        <v>0</v>
      </c>
      <c r="K203" s="1">
        <v>1</v>
      </c>
      <c r="L203" s="1">
        <v>0.68830000000000002</v>
      </c>
      <c r="M203" s="1">
        <v>0.30659999999999998</v>
      </c>
      <c r="N203" s="1">
        <v>0</v>
      </c>
      <c r="O203">
        <v>4767.1000000000004</v>
      </c>
      <c r="P203">
        <v>3281.1</v>
      </c>
      <c r="Q203">
        <v>1461.59</v>
      </c>
      <c r="R203">
        <v>0</v>
      </c>
    </row>
    <row r="204" spans="1:18" x14ac:dyDescent="0.25">
      <c r="A204" t="s">
        <v>51</v>
      </c>
      <c r="B204" t="s">
        <v>183</v>
      </c>
      <c r="C204">
        <v>50000</v>
      </c>
      <c r="D204">
        <v>33886</v>
      </c>
      <c r="E204">
        <v>15837</v>
      </c>
      <c r="F204">
        <v>3</v>
      </c>
      <c r="G204" s="1">
        <v>1</v>
      </c>
      <c r="H204" s="1">
        <v>0.67769999999999997</v>
      </c>
      <c r="I204" s="1">
        <v>0.31669999999999998</v>
      </c>
      <c r="J204" s="1">
        <v>1E-4</v>
      </c>
      <c r="K204" s="1">
        <v>1</v>
      </c>
      <c r="L204" s="1">
        <v>0.67769999999999997</v>
      </c>
      <c r="M204" s="1">
        <v>0.31669999999999998</v>
      </c>
      <c r="N204" s="1">
        <v>1E-4</v>
      </c>
      <c r="O204">
        <v>4772.3999999999996</v>
      </c>
      <c r="P204">
        <v>3234.35</v>
      </c>
      <c r="Q204">
        <v>1511.61</v>
      </c>
      <c r="R204">
        <v>0.28999999999999998</v>
      </c>
    </row>
    <row r="205" spans="1:18" x14ac:dyDescent="0.25">
      <c r="A205" t="s">
        <v>53</v>
      </c>
      <c r="C205">
        <v>1861</v>
      </c>
      <c r="D205">
        <v>574</v>
      </c>
      <c r="E205">
        <v>920</v>
      </c>
      <c r="F205">
        <v>0</v>
      </c>
      <c r="G205" s="1">
        <v>1</v>
      </c>
      <c r="H205" s="1">
        <v>0.30840000000000001</v>
      </c>
      <c r="I205" s="1">
        <v>0.49440000000000001</v>
      </c>
      <c r="J205" s="1">
        <v>0</v>
      </c>
      <c r="K205" s="1">
        <v>1</v>
      </c>
      <c r="L205" s="1">
        <v>0.30840000000000001</v>
      </c>
      <c r="M205" s="1">
        <v>0.49440000000000001</v>
      </c>
      <c r="N205" s="1">
        <v>0</v>
      </c>
      <c r="O205">
        <v>93.05</v>
      </c>
      <c r="P205">
        <v>28.7</v>
      </c>
      <c r="Q205">
        <v>46</v>
      </c>
      <c r="R205">
        <v>0</v>
      </c>
    </row>
    <row r="206" spans="1:18" x14ac:dyDescent="0.25">
      <c r="A206" t="s">
        <v>54</v>
      </c>
      <c r="B206" t="s">
        <v>184</v>
      </c>
      <c r="C206">
        <v>50000</v>
      </c>
      <c r="D206">
        <v>34454</v>
      </c>
      <c r="E206">
        <v>15256</v>
      </c>
      <c r="F206">
        <v>0</v>
      </c>
      <c r="G206" s="1">
        <v>1</v>
      </c>
      <c r="H206" s="1">
        <v>0.68910000000000005</v>
      </c>
      <c r="I206" s="1">
        <v>0.30509999999999998</v>
      </c>
      <c r="J206" s="1">
        <v>0</v>
      </c>
      <c r="K206" s="1">
        <v>1</v>
      </c>
      <c r="L206" s="1">
        <v>0.68910000000000005</v>
      </c>
      <c r="M206" s="1">
        <v>0.30509999999999998</v>
      </c>
      <c r="N206" s="1">
        <v>0</v>
      </c>
      <c r="O206">
        <v>4574.05</v>
      </c>
      <c r="P206">
        <v>3151.88</v>
      </c>
      <c r="Q206">
        <v>1395.63</v>
      </c>
      <c r="R206">
        <v>0</v>
      </c>
    </row>
    <row r="207" spans="1:18" x14ac:dyDescent="0.25">
      <c r="A207" t="s">
        <v>56</v>
      </c>
      <c r="B207" t="s">
        <v>185</v>
      </c>
      <c r="C207">
        <v>50000</v>
      </c>
      <c r="D207">
        <v>35242</v>
      </c>
      <c r="E207">
        <v>14476</v>
      </c>
      <c r="F207">
        <v>2</v>
      </c>
      <c r="G207" s="1">
        <v>1</v>
      </c>
      <c r="H207" s="1">
        <v>0.70479999999999998</v>
      </c>
      <c r="I207" s="1">
        <v>0.28949999999999998</v>
      </c>
      <c r="J207" s="1">
        <v>0</v>
      </c>
      <c r="K207" s="1">
        <v>1</v>
      </c>
      <c r="L207" s="1">
        <v>0.70479999999999998</v>
      </c>
      <c r="M207" s="1">
        <v>0.28949999999999998</v>
      </c>
      <c r="N207" s="1">
        <v>0</v>
      </c>
      <c r="O207">
        <v>4788.82</v>
      </c>
      <c r="P207">
        <v>3375.35</v>
      </c>
      <c r="Q207">
        <v>1386.46</v>
      </c>
      <c r="R207">
        <v>0.19</v>
      </c>
    </row>
    <row r="208" spans="1:18" x14ac:dyDescent="0.25">
      <c r="A208" t="s">
        <v>58</v>
      </c>
      <c r="C208">
        <v>2501</v>
      </c>
      <c r="D208">
        <v>1125</v>
      </c>
      <c r="E208">
        <v>1038</v>
      </c>
      <c r="F208">
        <v>0</v>
      </c>
      <c r="G208" s="1">
        <v>1</v>
      </c>
      <c r="H208" s="1">
        <v>0.44979999999999998</v>
      </c>
      <c r="I208" s="1">
        <v>0.41499999999999998</v>
      </c>
      <c r="J208" s="1">
        <v>0</v>
      </c>
      <c r="K208" s="1">
        <v>1</v>
      </c>
      <c r="L208" s="1">
        <v>0.44979999999999998</v>
      </c>
      <c r="M208" s="1">
        <v>0.41499999999999998</v>
      </c>
      <c r="N208" s="1">
        <v>0</v>
      </c>
      <c r="O208">
        <v>125.05</v>
      </c>
      <c r="P208">
        <v>56.25</v>
      </c>
      <c r="Q208">
        <v>51.9</v>
      </c>
      <c r="R208">
        <v>0</v>
      </c>
    </row>
    <row r="209" spans="1:18" x14ac:dyDescent="0.25">
      <c r="A209" t="s">
        <v>105</v>
      </c>
      <c r="B209" t="s">
        <v>186</v>
      </c>
      <c r="C209">
        <v>50000</v>
      </c>
      <c r="D209">
        <v>18942</v>
      </c>
      <c r="E209">
        <v>30563</v>
      </c>
      <c r="F209">
        <v>2</v>
      </c>
      <c r="G209" s="1">
        <v>1</v>
      </c>
      <c r="H209" s="1">
        <v>0.37880000000000003</v>
      </c>
      <c r="I209" s="1">
        <v>0.61129999999999995</v>
      </c>
      <c r="J209" s="1">
        <v>0</v>
      </c>
      <c r="K209" s="1">
        <v>1</v>
      </c>
      <c r="L209" s="1">
        <v>0.37880000000000003</v>
      </c>
      <c r="M209" s="1">
        <v>0.61129999999999995</v>
      </c>
      <c r="N209" s="1">
        <v>0</v>
      </c>
      <c r="O209">
        <v>2896.69</v>
      </c>
      <c r="P209">
        <v>1097.3800000000001</v>
      </c>
      <c r="Q209">
        <v>1770.63</v>
      </c>
      <c r="R209">
        <v>0.12</v>
      </c>
    </row>
    <row r="210" spans="1:18" x14ac:dyDescent="0.25">
      <c r="A210" t="s">
        <v>107</v>
      </c>
      <c r="B210" t="s">
        <v>187</v>
      </c>
      <c r="C210">
        <v>50000</v>
      </c>
      <c r="D210">
        <v>20629</v>
      </c>
      <c r="E210">
        <v>28921</v>
      </c>
      <c r="F210">
        <v>1</v>
      </c>
      <c r="G210" s="1">
        <v>1</v>
      </c>
      <c r="H210" s="1">
        <v>0.41260000000000002</v>
      </c>
      <c r="I210" s="1">
        <v>0.57840000000000003</v>
      </c>
      <c r="J210" s="1">
        <v>0</v>
      </c>
      <c r="K210" s="1">
        <v>1</v>
      </c>
      <c r="L210" s="1">
        <v>0.41260000000000002</v>
      </c>
      <c r="M210" s="1">
        <v>0.57840000000000003</v>
      </c>
      <c r="N210" s="1">
        <v>0</v>
      </c>
      <c r="O210">
        <v>3205.88</v>
      </c>
      <c r="P210">
        <v>1322.68</v>
      </c>
      <c r="Q210">
        <v>1854.34</v>
      </c>
      <c r="R210">
        <v>0.06</v>
      </c>
    </row>
    <row r="211" spans="1:18" x14ac:dyDescent="0.25">
      <c r="A211" t="s">
        <v>109</v>
      </c>
      <c r="B211" t="s">
        <v>188</v>
      </c>
      <c r="C211">
        <v>50000</v>
      </c>
      <c r="D211">
        <v>22074</v>
      </c>
      <c r="E211">
        <v>27521</v>
      </c>
      <c r="F211">
        <v>2</v>
      </c>
      <c r="G211" s="1">
        <v>1</v>
      </c>
      <c r="H211" s="1">
        <v>0.4415</v>
      </c>
      <c r="I211" s="1">
        <v>0.5504</v>
      </c>
      <c r="J211" s="1">
        <v>0</v>
      </c>
      <c r="K211" s="1">
        <v>1</v>
      </c>
      <c r="L211" s="1">
        <v>0.4415</v>
      </c>
      <c r="M211" s="1">
        <v>0.5504</v>
      </c>
      <c r="N211" s="1">
        <v>0</v>
      </c>
      <c r="O211">
        <v>3186.66</v>
      </c>
      <c r="P211">
        <v>1406.85</v>
      </c>
      <c r="Q211">
        <v>1754</v>
      </c>
      <c r="R211">
        <v>0.13</v>
      </c>
    </row>
    <row r="212" spans="1:18" x14ac:dyDescent="0.25">
      <c r="A212" t="s">
        <v>111</v>
      </c>
      <c r="C212">
        <v>2485</v>
      </c>
      <c r="D212">
        <v>1082</v>
      </c>
      <c r="E212">
        <v>1086</v>
      </c>
      <c r="F212">
        <v>0</v>
      </c>
      <c r="G212" s="1">
        <v>1</v>
      </c>
      <c r="H212" s="1">
        <v>0.43540000000000001</v>
      </c>
      <c r="I212" s="1">
        <v>0.437</v>
      </c>
      <c r="J212" s="1">
        <v>0</v>
      </c>
      <c r="K212" s="1">
        <v>1</v>
      </c>
      <c r="L212" s="1">
        <v>0.43540000000000001</v>
      </c>
      <c r="M212" s="1">
        <v>0.437</v>
      </c>
      <c r="N212" s="1">
        <v>0</v>
      </c>
      <c r="O212">
        <v>124.25</v>
      </c>
      <c r="P212">
        <v>54.1</v>
      </c>
      <c r="Q212">
        <v>54.3</v>
      </c>
      <c r="R212">
        <v>0</v>
      </c>
    </row>
    <row r="213" spans="1:18" x14ac:dyDescent="0.25">
      <c r="A213" t="s">
        <v>112</v>
      </c>
      <c r="B213" t="s">
        <v>189</v>
      </c>
      <c r="C213">
        <v>50000</v>
      </c>
      <c r="D213">
        <v>22534</v>
      </c>
      <c r="E213">
        <v>27183</v>
      </c>
      <c r="F213">
        <v>0</v>
      </c>
      <c r="G213" s="1">
        <v>1</v>
      </c>
      <c r="H213" s="1">
        <v>0.45069999999999999</v>
      </c>
      <c r="I213" s="1">
        <v>0.54369999999999996</v>
      </c>
      <c r="J213" s="1">
        <v>0</v>
      </c>
      <c r="K213" s="1">
        <v>1</v>
      </c>
      <c r="L213" s="1">
        <v>0.45069999999999999</v>
      </c>
      <c r="M213" s="1">
        <v>0.54369999999999996</v>
      </c>
      <c r="N213" s="1">
        <v>0</v>
      </c>
      <c r="O213">
        <v>3039.41</v>
      </c>
      <c r="P213">
        <v>1369.8</v>
      </c>
      <c r="Q213">
        <v>1652.41</v>
      </c>
      <c r="R213">
        <v>0</v>
      </c>
    </row>
    <row r="214" spans="1:18" x14ac:dyDescent="0.25">
      <c r="A214" t="s">
        <v>114</v>
      </c>
      <c r="B214" t="s">
        <v>190</v>
      </c>
      <c r="C214">
        <v>50000</v>
      </c>
      <c r="D214">
        <v>23346</v>
      </c>
      <c r="E214">
        <v>26177</v>
      </c>
      <c r="F214">
        <v>0</v>
      </c>
      <c r="G214" s="1">
        <v>1</v>
      </c>
      <c r="H214" s="1">
        <v>0.46689999999999998</v>
      </c>
      <c r="I214" s="1">
        <v>0.52349999999999997</v>
      </c>
      <c r="J214" s="1">
        <v>0</v>
      </c>
      <c r="K214" s="1">
        <v>1</v>
      </c>
      <c r="L214" s="1">
        <v>0.46689999999999998</v>
      </c>
      <c r="M214" s="1">
        <v>0.52349999999999997</v>
      </c>
      <c r="N214" s="1">
        <v>0</v>
      </c>
      <c r="O214">
        <v>2976.57</v>
      </c>
      <c r="P214">
        <v>1389.82</v>
      </c>
      <c r="Q214">
        <v>1558.36</v>
      </c>
      <c r="R214">
        <v>0</v>
      </c>
    </row>
    <row r="215" spans="1:18" x14ac:dyDescent="0.25">
      <c r="A215" t="s">
        <v>116</v>
      </c>
      <c r="B215" t="s">
        <v>191</v>
      </c>
      <c r="C215">
        <v>50000</v>
      </c>
      <c r="D215">
        <v>21965</v>
      </c>
      <c r="E215">
        <v>27606</v>
      </c>
      <c r="F215">
        <v>0</v>
      </c>
      <c r="G215" s="1">
        <v>1</v>
      </c>
      <c r="H215" s="1">
        <v>0.43930000000000002</v>
      </c>
      <c r="I215" s="1">
        <v>0.55210000000000004</v>
      </c>
      <c r="J215" s="1">
        <v>0</v>
      </c>
      <c r="K215" s="1">
        <v>1</v>
      </c>
      <c r="L215" s="1">
        <v>0.43930000000000002</v>
      </c>
      <c r="M215" s="1">
        <v>0.55210000000000004</v>
      </c>
      <c r="N215" s="1">
        <v>0</v>
      </c>
      <c r="O215">
        <v>2604.9</v>
      </c>
      <c r="P215">
        <v>1144.33</v>
      </c>
      <c r="Q215">
        <v>1438.22</v>
      </c>
      <c r="R215">
        <v>0</v>
      </c>
    </row>
    <row r="216" spans="1:18" x14ac:dyDescent="0.25">
      <c r="A216" t="s">
        <v>118</v>
      </c>
      <c r="C216">
        <v>2587</v>
      </c>
      <c r="D216">
        <v>1088</v>
      </c>
      <c r="E216">
        <v>1142</v>
      </c>
      <c r="F216">
        <v>0</v>
      </c>
      <c r="G216" s="1">
        <v>1</v>
      </c>
      <c r="H216" s="1">
        <v>0.42059999999999997</v>
      </c>
      <c r="I216" s="1">
        <v>0.44140000000000001</v>
      </c>
      <c r="J216" s="1">
        <v>0</v>
      </c>
      <c r="K216" s="1">
        <v>1</v>
      </c>
      <c r="L216" s="1">
        <v>0.42059999999999997</v>
      </c>
      <c r="M216" s="1">
        <v>0.44140000000000001</v>
      </c>
      <c r="N216" s="1">
        <v>0</v>
      </c>
      <c r="O216">
        <v>129.35</v>
      </c>
      <c r="P216">
        <v>54.4</v>
      </c>
      <c r="Q216">
        <v>57.1</v>
      </c>
      <c r="R216">
        <v>0</v>
      </c>
    </row>
    <row r="217" spans="1:18" x14ac:dyDescent="0.25">
      <c r="A217" t="s">
        <v>119</v>
      </c>
      <c r="B217" t="s">
        <v>192</v>
      </c>
      <c r="C217">
        <v>50000</v>
      </c>
      <c r="D217">
        <v>28783</v>
      </c>
      <c r="E217">
        <v>20793</v>
      </c>
      <c r="F217">
        <v>1</v>
      </c>
      <c r="G217" s="1">
        <v>1</v>
      </c>
      <c r="H217" s="1">
        <v>0.57569999999999999</v>
      </c>
      <c r="I217" s="1">
        <v>0.41589999999999999</v>
      </c>
      <c r="J217" s="1">
        <v>0</v>
      </c>
      <c r="K217" s="1">
        <v>1</v>
      </c>
      <c r="L217" s="1">
        <v>0.57569999999999999</v>
      </c>
      <c r="M217" s="1">
        <v>0.41589999999999999</v>
      </c>
      <c r="N217" s="1">
        <v>0</v>
      </c>
      <c r="O217">
        <v>4118.6099999999997</v>
      </c>
      <c r="P217">
        <v>2370.92</v>
      </c>
      <c r="Q217">
        <v>1712.77</v>
      </c>
      <c r="R217">
        <v>0.08</v>
      </c>
    </row>
    <row r="218" spans="1:18" x14ac:dyDescent="0.25">
      <c r="A218" t="s">
        <v>121</v>
      </c>
      <c r="B218" t="s">
        <v>193</v>
      </c>
      <c r="C218">
        <v>50000</v>
      </c>
      <c r="D218">
        <v>31222</v>
      </c>
      <c r="E218">
        <v>18399</v>
      </c>
      <c r="F218">
        <v>0</v>
      </c>
      <c r="G218" s="1">
        <v>1</v>
      </c>
      <c r="H218" s="1">
        <v>0.62439999999999996</v>
      </c>
      <c r="I218" s="1">
        <v>0.36799999999999999</v>
      </c>
      <c r="J218" s="1">
        <v>0</v>
      </c>
      <c r="K218" s="1">
        <v>1</v>
      </c>
      <c r="L218" s="1">
        <v>0.62439999999999996</v>
      </c>
      <c r="M218" s="1">
        <v>0.36799999999999999</v>
      </c>
      <c r="N218" s="1">
        <v>0</v>
      </c>
      <c r="O218">
        <v>4619.08</v>
      </c>
      <c r="P218">
        <v>2884.34</v>
      </c>
      <c r="Q218">
        <v>1699.73</v>
      </c>
      <c r="R218">
        <v>0</v>
      </c>
    </row>
    <row r="219" spans="1:18" x14ac:dyDescent="0.25">
      <c r="A219" t="s">
        <v>123</v>
      </c>
      <c r="C219">
        <v>1507</v>
      </c>
      <c r="D219">
        <v>389</v>
      </c>
      <c r="E219">
        <v>839</v>
      </c>
      <c r="F219">
        <v>0</v>
      </c>
      <c r="G219" s="1">
        <v>1</v>
      </c>
      <c r="H219" s="1">
        <v>0.2581</v>
      </c>
      <c r="I219" s="1">
        <v>0.55669999999999997</v>
      </c>
      <c r="J219" s="1">
        <v>0</v>
      </c>
      <c r="K219" s="1">
        <v>1</v>
      </c>
      <c r="L219" s="1">
        <v>0.2581</v>
      </c>
      <c r="M219" s="1">
        <v>0.55669999999999997</v>
      </c>
      <c r="N219" s="1">
        <v>0</v>
      </c>
      <c r="O219">
        <v>192.15</v>
      </c>
      <c r="P219">
        <v>49.6</v>
      </c>
      <c r="Q219">
        <v>106.98</v>
      </c>
      <c r="R219">
        <v>0</v>
      </c>
    </row>
    <row r="220" spans="1:18" x14ac:dyDescent="0.25">
      <c r="A220" t="s">
        <v>124</v>
      </c>
      <c r="B220" t="s">
        <v>194</v>
      </c>
      <c r="C220">
        <v>50000</v>
      </c>
      <c r="D220">
        <v>32783</v>
      </c>
      <c r="E220">
        <v>16872</v>
      </c>
      <c r="F220">
        <v>0</v>
      </c>
      <c r="G220" s="1">
        <v>1</v>
      </c>
      <c r="H220" s="1">
        <v>0.65569999999999995</v>
      </c>
      <c r="I220" s="1">
        <v>0.33739999999999998</v>
      </c>
      <c r="J220" s="1">
        <v>0</v>
      </c>
      <c r="K220" s="1">
        <v>1</v>
      </c>
      <c r="L220" s="1">
        <v>0.65569999999999995</v>
      </c>
      <c r="M220" s="1">
        <v>0.33739999999999998</v>
      </c>
      <c r="N220" s="1">
        <v>0</v>
      </c>
      <c r="O220">
        <v>5099.2299999999996</v>
      </c>
      <c r="P220">
        <v>3343.36</v>
      </c>
      <c r="Q220">
        <v>1720.68</v>
      </c>
      <c r="R220">
        <v>0</v>
      </c>
    </row>
    <row r="221" spans="1:18" x14ac:dyDescent="0.25">
      <c r="A221" t="s">
        <v>126</v>
      </c>
      <c r="B221" t="s">
        <v>195</v>
      </c>
      <c r="C221">
        <v>50000</v>
      </c>
      <c r="D221">
        <v>30004</v>
      </c>
      <c r="E221">
        <v>19470</v>
      </c>
      <c r="F221">
        <v>0</v>
      </c>
      <c r="G221" s="1">
        <v>1</v>
      </c>
      <c r="H221" s="1">
        <v>0.60009999999999997</v>
      </c>
      <c r="I221" s="1">
        <v>0.38940000000000002</v>
      </c>
      <c r="J221" s="1">
        <v>0</v>
      </c>
      <c r="K221" s="1">
        <v>1</v>
      </c>
      <c r="L221" s="1">
        <v>0.60009999999999997</v>
      </c>
      <c r="M221" s="1">
        <v>0.38940000000000002</v>
      </c>
      <c r="N221" s="1">
        <v>0</v>
      </c>
      <c r="O221">
        <v>4391.72</v>
      </c>
      <c r="P221">
        <v>2635.38</v>
      </c>
      <c r="Q221">
        <v>1710.14</v>
      </c>
      <c r="R221">
        <v>0</v>
      </c>
    </row>
    <row r="222" spans="1:18" x14ac:dyDescent="0.25">
      <c r="A222" t="s">
        <v>128</v>
      </c>
      <c r="C222">
        <v>239</v>
      </c>
      <c r="D222">
        <v>111</v>
      </c>
      <c r="E222">
        <v>97</v>
      </c>
      <c r="F222">
        <v>0</v>
      </c>
      <c r="G222" s="1">
        <v>1</v>
      </c>
      <c r="H222" s="1">
        <v>0.46439999999999998</v>
      </c>
      <c r="I222" s="1">
        <v>0.40589999999999998</v>
      </c>
      <c r="J222" s="1">
        <v>0</v>
      </c>
      <c r="K222" s="1">
        <v>1</v>
      </c>
      <c r="L222" s="1">
        <v>0.46439999999999998</v>
      </c>
      <c r="M222" s="1">
        <v>0.40589999999999998</v>
      </c>
      <c r="N222" s="1">
        <v>0</v>
      </c>
      <c r="O222">
        <v>225.64</v>
      </c>
      <c r="P222">
        <v>104.8</v>
      </c>
      <c r="Q222">
        <v>91.58</v>
      </c>
      <c r="R222">
        <v>0</v>
      </c>
    </row>
    <row r="223" spans="1:18" x14ac:dyDescent="0.25">
      <c r="A223" t="s">
        <v>19</v>
      </c>
      <c r="B223" t="s">
        <v>196</v>
      </c>
    </row>
    <row r="225" spans="1:18" x14ac:dyDescent="0.25">
      <c r="A225" t="s">
        <v>21</v>
      </c>
      <c r="B225" t="s">
        <v>22</v>
      </c>
      <c r="C225" t="s">
        <v>23</v>
      </c>
      <c r="D225" t="s">
        <v>24</v>
      </c>
      <c r="E225" t="s">
        <v>25</v>
      </c>
      <c r="F225" t="s">
        <v>26</v>
      </c>
      <c r="G225" t="s">
        <v>27</v>
      </c>
      <c r="H225" t="s">
        <v>28</v>
      </c>
      <c r="I225" t="s">
        <v>29</v>
      </c>
      <c r="J225" t="s">
        <v>30</v>
      </c>
      <c r="K225" t="s">
        <v>31</v>
      </c>
      <c r="L225" t="s">
        <v>32</v>
      </c>
      <c r="M225" t="s">
        <v>33</v>
      </c>
      <c r="N225" t="s">
        <v>34</v>
      </c>
      <c r="O225" t="s">
        <v>35</v>
      </c>
      <c r="P225" t="s">
        <v>36</v>
      </c>
      <c r="Q225" t="s">
        <v>37</v>
      </c>
      <c r="R225" t="s">
        <v>38</v>
      </c>
    </row>
    <row r="226" spans="1:18" x14ac:dyDescent="0.25">
      <c r="A226" t="s">
        <v>197</v>
      </c>
      <c r="B226" t="s">
        <v>198</v>
      </c>
      <c r="C226">
        <v>50000</v>
      </c>
      <c r="D226">
        <v>29007</v>
      </c>
      <c r="E226">
        <v>20510</v>
      </c>
      <c r="F226">
        <v>11</v>
      </c>
      <c r="G226" s="1">
        <v>1</v>
      </c>
      <c r="H226" s="1">
        <v>0.58009999999999995</v>
      </c>
      <c r="I226" s="1">
        <v>0.41020000000000001</v>
      </c>
      <c r="J226" s="1">
        <v>2.0000000000000001E-4</v>
      </c>
      <c r="K226" s="1">
        <v>1</v>
      </c>
      <c r="L226" s="1">
        <v>0.58009999999999995</v>
      </c>
      <c r="M226" s="1">
        <v>0.41020000000000001</v>
      </c>
      <c r="N226" s="1">
        <v>2.0000000000000001E-4</v>
      </c>
      <c r="O226">
        <v>4247.71</v>
      </c>
      <c r="P226">
        <v>2464.27</v>
      </c>
      <c r="Q226">
        <v>1742.41</v>
      </c>
      <c r="R226">
        <v>0.93</v>
      </c>
    </row>
    <row r="227" spans="1:18" x14ac:dyDescent="0.25">
      <c r="A227" t="s">
        <v>199</v>
      </c>
      <c r="B227" t="s">
        <v>200</v>
      </c>
      <c r="C227">
        <v>50000</v>
      </c>
      <c r="D227">
        <v>28996</v>
      </c>
      <c r="E227">
        <v>20692</v>
      </c>
      <c r="F227">
        <v>8</v>
      </c>
      <c r="G227" s="1">
        <v>1</v>
      </c>
      <c r="H227" s="1">
        <v>0.57989999999999997</v>
      </c>
      <c r="I227" s="1">
        <v>0.4138</v>
      </c>
      <c r="J227" s="1">
        <v>2.0000000000000001E-4</v>
      </c>
      <c r="K227" s="1">
        <v>1</v>
      </c>
      <c r="L227" s="1">
        <v>0.57989999999999997</v>
      </c>
      <c r="M227" s="1">
        <v>0.4138</v>
      </c>
      <c r="N227" s="1">
        <v>2.0000000000000001E-4</v>
      </c>
      <c r="O227">
        <v>4294.22</v>
      </c>
      <c r="P227">
        <v>2490.3000000000002</v>
      </c>
      <c r="Q227">
        <v>1777.12</v>
      </c>
      <c r="R227">
        <v>0.69</v>
      </c>
    </row>
    <row r="228" spans="1:18" x14ac:dyDescent="0.25">
      <c r="A228" t="s">
        <v>201</v>
      </c>
      <c r="B228" t="s">
        <v>202</v>
      </c>
      <c r="C228">
        <v>50000</v>
      </c>
      <c r="D228">
        <v>30601</v>
      </c>
      <c r="E228">
        <v>19102</v>
      </c>
      <c r="F228">
        <v>3</v>
      </c>
      <c r="G228" s="1">
        <v>1</v>
      </c>
      <c r="H228" s="1">
        <v>0.61199999999999999</v>
      </c>
      <c r="I228" s="1">
        <v>0.38200000000000001</v>
      </c>
      <c r="J228" s="1">
        <v>1E-4</v>
      </c>
      <c r="K228" s="1">
        <v>1</v>
      </c>
      <c r="L228" s="1">
        <v>0.61199999999999999</v>
      </c>
      <c r="M228" s="1">
        <v>0.38200000000000001</v>
      </c>
      <c r="N228" s="1">
        <v>1E-4</v>
      </c>
      <c r="O228">
        <v>4530.8900000000003</v>
      </c>
      <c r="P228">
        <v>2773</v>
      </c>
      <c r="Q228">
        <v>1730.98</v>
      </c>
      <c r="R228">
        <v>0.27</v>
      </c>
    </row>
    <row r="229" spans="1:18" x14ac:dyDescent="0.25">
      <c r="A229" t="s">
        <v>203</v>
      </c>
      <c r="C229">
        <v>2334</v>
      </c>
      <c r="D229">
        <v>1017</v>
      </c>
      <c r="E229">
        <v>865</v>
      </c>
      <c r="F229">
        <v>6</v>
      </c>
      <c r="G229" s="1">
        <v>1</v>
      </c>
      <c r="H229" s="1">
        <v>0.43569999999999998</v>
      </c>
      <c r="I229" s="1">
        <v>0.37059999999999998</v>
      </c>
      <c r="J229" s="1">
        <v>2.5999999999999999E-3</v>
      </c>
      <c r="K229" s="1">
        <v>1</v>
      </c>
      <c r="L229" s="1">
        <v>0.43569999999999998</v>
      </c>
      <c r="M229" s="1">
        <v>0.37059999999999998</v>
      </c>
      <c r="N229" s="1">
        <v>2.5999999999999999E-3</v>
      </c>
      <c r="O229">
        <v>157.52000000000001</v>
      </c>
      <c r="P229">
        <v>68.64</v>
      </c>
      <c r="Q229">
        <v>58.38</v>
      </c>
      <c r="R229">
        <v>0.4</v>
      </c>
    </row>
    <row r="230" spans="1:18" x14ac:dyDescent="0.25">
      <c r="A230" t="s">
        <v>204</v>
      </c>
      <c r="B230" t="s">
        <v>205</v>
      </c>
      <c r="C230">
        <v>50000</v>
      </c>
      <c r="D230">
        <v>30082</v>
      </c>
      <c r="E230">
        <v>19546</v>
      </c>
      <c r="F230">
        <v>2</v>
      </c>
      <c r="G230" s="1">
        <v>1</v>
      </c>
      <c r="H230" s="1">
        <v>0.60160000000000002</v>
      </c>
      <c r="I230" s="1">
        <v>0.39090000000000003</v>
      </c>
      <c r="J230" s="1">
        <v>0</v>
      </c>
      <c r="K230" s="1">
        <v>1</v>
      </c>
      <c r="L230" s="1">
        <v>0.60160000000000002</v>
      </c>
      <c r="M230" s="1">
        <v>0.39090000000000003</v>
      </c>
      <c r="N230" s="1">
        <v>0</v>
      </c>
      <c r="O230">
        <v>4686.51</v>
      </c>
      <c r="P230">
        <v>2819.59</v>
      </c>
      <c r="Q230">
        <v>1832.05</v>
      </c>
      <c r="R230">
        <v>0.19</v>
      </c>
    </row>
    <row r="231" spans="1:18" x14ac:dyDescent="0.25">
      <c r="A231" t="s">
        <v>206</v>
      </c>
      <c r="B231" t="s">
        <v>207</v>
      </c>
      <c r="C231">
        <v>50000</v>
      </c>
      <c r="D231">
        <v>29486</v>
      </c>
      <c r="E231">
        <v>20080</v>
      </c>
      <c r="F231">
        <v>1</v>
      </c>
      <c r="G231" s="1">
        <v>1</v>
      </c>
      <c r="H231" s="1">
        <v>0.5897</v>
      </c>
      <c r="I231" s="1">
        <v>0.40160000000000001</v>
      </c>
      <c r="J231" s="1">
        <v>0</v>
      </c>
      <c r="K231" s="1">
        <v>1</v>
      </c>
      <c r="L231" s="1">
        <v>0.5897</v>
      </c>
      <c r="M231" s="1">
        <v>0.40160000000000001</v>
      </c>
      <c r="N231" s="1">
        <v>0</v>
      </c>
      <c r="O231">
        <v>3895.88</v>
      </c>
      <c r="P231">
        <v>2297.48</v>
      </c>
      <c r="Q231">
        <v>1564.59</v>
      </c>
      <c r="R231">
        <v>0.08</v>
      </c>
    </row>
    <row r="232" spans="1:18" x14ac:dyDescent="0.25">
      <c r="A232" t="s">
        <v>208</v>
      </c>
      <c r="B232" t="s">
        <v>209</v>
      </c>
      <c r="C232">
        <v>50000</v>
      </c>
      <c r="D232">
        <v>29071</v>
      </c>
      <c r="E232">
        <v>20556</v>
      </c>
      <c r="F232">
        <v>1</v>
      </c>
      <c r="G232" s="1">
        <v>1</v>
      </c>
      <c r="H232" s="1">
        <v>0.58140000000000003</v>
      </c>
      <c r="I232" s="1">
        <v>0.41110000000000002</v>
      </c>
      <c r="J232" s="1">
        <v>0</v>
      </c>
      <c r="K232" s="1">
        <v>1</v>
      </c>
      <c r="L232" s="1">
        <v>0.58140000000000003</v>
      </c>
      <c r="M232" s="1">
        <v>0.41110000000000002</v>
      </c>
      <c r="N232" s="1">
        <v>0</v>
      </c>
      <c r="O232">
        <v>3864.17</v>
      </c>
      <c r="P232">
        <v>2246.71</v>
      </c>
      <c r="Q232">
        <v>1588.64</v>
      </c>
      <c r="R232">
        <v>0.08</v>
      </c>
    </row>
    <row r="233" spans="1:18" x14ac:dyDescent="0.25">
      <c r="A233" t="s">
        <v>210</v>
      </c>
      <c r="C233">
        <v>1175</v>
      </c>
      <c r="D233">
        <v>528</v>
      </c>
      <c r="E233">
        <v>445</v>
      </c>
      <c r="F233">
        <v>0</v>
      </c>
      <c r="G233" s="1">
        <v>1</v>
      </c>
      <c r="H233" s="1">
        <v>0.44940000000000002</v>
      </c>
      <c r="I233" s="1">
        <v>0.37869999999999998</v>
      </c>
      <c r="J233" s="1">
        <v>0</v>
      </c>
      <c r="K233" s="1">
        <v>1</v>
      </c>
      <c r="L233" s="1">
        <v>0.44940000000000002</v>
      </c>
      <c r="M233" s="1">
        <v>0.37869999999999998</v>
      </c>
      <c r="N233" s="1">
        <v>0</v>
      </c>
      <c r="O233">
        <v>186.17</v>
      </c>
      <c r="P233">
        <v>83.66</v>
      </c>
      <c r="Q233">
        <v>70.510000000000005</v>
      </c>
      <c r="R233">
        <v>0</v>
      </c>
    </row>
    <row r="234" spans="1:18" x14ac:dyDescent="0.25">
      <c r="A234" t="s">
        <v>19</v>
      </c>
      <c r="B234" t="s">
        <v>211</v>
      </c>
    </row>
    <row r="236" spans="1:18" x14ac:dyDescent="0.25">
      <c r="A236" t="s">
        <v>21</v>
      </c>
      <c r="B236" t="s">
        <v>22</v>
      </c>
      <c r="C236" t="s">
        <v>23</v>
      </c>
      <c r="D236" t="s">
        <v>24</v>
      </c>
      <c r="E236" t="s">
        <v>25</v>
      </c>
      <c r="F236" t="s">
        <v>26</v>
      </c>
      <c r="G236" t="s">
        <v>27</v>
      </c>
      <c r="H236" t="s">
        <v>28</v>
      </c>
      <c r="I236" t="s">
        <v>29</v>
      </c>
      <c r="J236" t="s">
        <v>30</v>
      </c>
      <c r="K236" t="s">
        <v>31</v>
      </c>
      <c r="L236" t="s">
        <v>32</v>
      </c>
      <c r="M236" t="s">
        <v>33</v>
      </c>
      <c r="N236" t="s">
        <v>34</v>
      </c>
      <c r="O236" t="s">
        <v>35</v>
      </c>
      <c r="P236" t="s">
        <v>36</v>
      </c>
      <c r="Q236" t="s">
        <v>37</v>
      </c>
      <c r="R236" t="s">
        <v>38</v>
      </c>
    </row>
    <row r="237" spans="1:18" x14ac:dyDescent="0.25">
      <c r="A237" t="s">
        <v>39</v>
      </c>
      <c r="B237" t="s">
        <v>212</v>
      </c>
      <c r="C237">
        <v>50000</v>
      </c>
      <c r="D237">
        <v>29073</v>
      </c>
      <c r="E237">
        <v>20279</v>
      </c>
      <c r="F237">
        <v>0</v>
      </c>
      <c r="G237" s="1">
        <v>1</v>
      </c>
      <c r="H237" s="1">
        <v>0.58150000000000002</v>
      </c>
      <c r="I237" s="1">
        <v>0.40560000000000002</v>
      </c>
      <c r="J237" s="1">
        <v>0</v>
      </c>
      <c r="K237" s="1">
        <v>1</v>
      </c>
      <c r="L237" s="1">
        <v>0.58150000000000002</v>
      </c>
      <c r="M237" s="1">
        <v>0.40560000000000002</v>
      </c>
      <c r="N237" s="1">
        <v>0</v>
      </c>
      <c r="O237">
        <v>4743.7700000000004</v>
      </c>
      <c r="P237">
        <v>2758.31</v>
      </c>
      <c r="Q237">
        <v>1923.98</v>
      </c>
      <c r="R237">
        <v>0</v>
      </c>
    </row>
    <row r="238" spans="1:18" x14ac:dyDescent="0.25">
      <c r="A238" t="s">
        <v>41</v>
      </c>
      <c r="B238" t="s">
        <v>213</v>
      </c>
      <c r="C238">
        <v>50000</v>
      </c>
      <c r="D238">
        <v>28234</v>
      </c>
      <c r="E238">
        <v>21343</v>
      </c>
      <c r="F238">
        <v>0</v>
      </c>
      <c r="G238" s="1">
        <v>1</v>
      </c>
      <c r="H238" s="1">
        <v>0.56469999999999998</v>
      </c>
      <c r="I238" s="1">
        <v>0.4269</v>
      </c>
      <c r="J238" s="1">
        <v>0</v>
      </c>
      <c r="K238" s="1">
        <v>1</v>
      </c>
      <c r="L238" s="1">
        <v>0.56469999999999998</v>
      </c>
      <c r="M238" s="1">
        <v>0.4269</v>
      </c>
      <c r="N238" s="1">
        <v>0</v>
      </c>
      <c r="O238">
        <v>4306.99</v>
      </c>
      <c r="P238">
        <v>2432.0700000000002</v>
      </c>
      <c r="Q238">
        <v>1838.48</v>
      </c>
      <c r="R238">
        <v>0</v>
      </c>
    </row>
    <row r="239" spans="1:18" x14ac:dyDescent="0.25">
      <c r="A239" t="s">
        <v>43</v>
      </c>
      <c r="C239">
        <v>1329</v>
      </c>
      <c r="D239">
        <v>414</v>
      </c>
      <c r="E239">
        <v>614</v>
      </c>
      <c r="F239">
        <v>0</v>
      </c>
      <c r="G239" s="1">
        <v>1</v>
      </c>
      <c r="H239" s="1">
        <v>0.3115</v>
      </c>
      <c r="I239" s="1">
        <v>0.46200000000000002</v>
      </c>
      <c r="J239" s="1">
        <v>0</v>
      </c>
      <c r="K239" s="1">
        <v>1</v>
      </c>
      <c r="L239" s="1">
        <v>0.3115</v>
      </c>
      <c r="M239" s="1">
        <v>0.46200000000000002</v>
      </c>
      <c r="N239" s="1">
        <v>0</v>
      </c>
      <c r="O239">
        <v>114.11</v>
      </c>
      <c r="P239">
        <v>35.549999999999997</v>
      </c>
      <c r="Q239">
        <v>52.72</v>
      </c>
      <c r="R239">
        <v>0</v>
      </c>
    </row>
    <row r="240" spans="1:18" x14ac:dyDescent="0.25">
      <c r="A240" t="s">
        <v>44</v>
      </c>
      <c r="B240" t="s">
        <v>214</v>
      </c>
      <c r="C240">
        <v>50000</v>
      </c>
      <c r="D240">
        <v>31227</v>
      </c>
      <c r="E240">
        <v>18395</v>
      </c>
      <c r="F240">
        <v>0</v>
      </c>
      <c r="G240" s="1">
        <v>1</v>
      </c>
      <c r="H240" s="1">
        <v>0.62450000000000006</v>
      </c>
      <c r="I240" s="1">
        <v>0.3679</v>
      </c>
      <c r="J240" s="1">
        <v>0</v>
      </c>
      <c r="K240" s="1">
        <v>1</v>
      </c>
      <c r="L240" s="1">
        <v>0.62450000000000006</v>
      </c>
      <c r="M240" s="1">
        <v>0.3679</v>
      </c>
      <c r="N240" s="1">
        <v>0</v>
      </c>
      <c r="O240">
        <v>4979.03</v>
      </c>
      <c r="P240">
        <v>3109.6</v>
      </c>
      <c r="Q240">
        <v>1831.79</v>
      </c>
      <c r="R240">
        <v>0</v>
      </c>
    </row>
    <row r="241" spans="1:18" x14ac:dyDescent="0.25">
      <c r="A241" t="s">
        <v>46</v>
      </c>
      <c r="B241" t="s">
        <v>215</v>
      </c>
      <c r="C241">
        <v>50000</v>
      </c>
      <c r="D241">
        <v>31683</v>
      </c>
      <c r="E241">
        <v>17909</v>
      </c>
      <c r="F241">
        <v>1</v>
      </c>
      <c r="G241" s="1">
        <v>1</v>
      </c>
      <c r="H241" s="1">
        <v>0.63370000000000004</v>
      </c>
      <c r="I241" s="1">
        <v>0.35820000000000002</v>
      </c>
      <c r="J241" s="1">
        <v>0</v>
      </c>
      <c r="K241" s="1">
        <v>1</v>
      </c>
      <c r="L241" s="1">
        <v>0.63370000000000004</v>
      </c>
      <c r="M241" s="1">
        <v>0.35820000000000002</v>
      </c>
      <c r="N241" s="1">
        <v>0</v>
      </c>
      <c r="O241">
        <v>4507.03</v>
      </c>
      <c r="P241">
        <v>2855.92</v>
      </c>
      <c r="Q241">
        <v>1614.33</v>
      </c>
      <c r="R241">
        <v>0.09</v>
      </c>
    </row>
    <row r="242" spans="1:18" x14ac:dyDescent="0.25">
      <c r="A242" t="s">
        <v>48</v>
      </c>
      <c r="C242">
        <v>2750</v>
      </c>
      <c r="D242">
        <v>1223</v>
      </c>
      <c r="E242">
        <v>1025</v>
      </c>
      <c r="F242">
        <v>0</v>
      </c>
      <c r="G242" s="1">
        <v>1</v>
      </c>
      <c r="H242" s="1">
        <v>0.44469999999999998</v>
      </c>
      <c r="I242" s="1">
        <v>0.37269999999999998</v>
      </c>
      <c r="J242" s="1">
        <v>0</v>
      </c>
      <c r="K242" s="1">
        <v>1</v>
      </c>
      <c r="L242" s="1">
        <v>0.44469999999999998</v>
      </c>
      <c r="M242" s="1">
        <v>0.37269999999999998</v>
      </c>
      <c r="N242" s="1">
        <v>0</v>
      </c>
      <c r="O242">
        <v>166.75</v>
      </c>
      <c r="P242">
        <v>74.16</v>
      </c>
      <c r="Q242">
        <v>62.15</v>
      </c>
      <c r="R242">
        <v>0</v>
      </c>
    </row>
    <row r="243" spans="1:18" x14ac:dyDescent="0.25">
      <c r="A243" t="s">
        <v>49</v>
      </c>
      <c r="B243" t="s">
        <v>216</v>
      </c>
      <c r="C243">
        <v>50000</v>
      </c>
      <c r="D243">
        <v>33192</v>
      </c>
      <c r="E243">
        <v>16435</v>
      </c>
      <c r="F243">
        <v>0</v>
      </c>
      <c r="G243" s="1">
        <v>1</v>
      </c>
      <c r="H243" s="1">
        <v>0.66379999999999995</v>
      </c>
      <c r="I243" s="1">
        <v>0.32869999999999999</v>
      </c>
      <c r="J243" s="1">
        <v>0</v>
      </c>
      <c r="K243" s="1">
        <v>1</v>
      </c>
      <c r="L243" s="1">
        <v>0.66379999999999995</v>
      </c>
      <c r="M243" s="1">
        <v>0.32869999999999999</v>
      </c>
      <c r="N243" s="1">
        <v>0</v>
      </c>
      <c r="O243">
        <v>4657.3599999999997</v>
      </c>
      <c r="P243">
        <v>3091.74</v>
      </c>
      <c r="Q243">
        <v>1530.87</v>
      </c>
      <c r="R243">
        <v>0</v>
      </c>
    </row>
    <row r="244" spans="1:18" x14ac:dyDescent="0.25">
      <c r="A244" t="s">
        <v>51</v>
      </c>
      <c r="B244" t="s">
        <v>217</v>
      </c>
      <c r="C244">
        <v>50000</v>
      </c>
      <c r="D244">
        <v>33304</v>
      </c>
      <c r="E244">
        <v>16291</v>
      </c>
      <c r="F244">
        <v>0</v>
      </c>
      <c r="G244" s="1">
        <v>1</v>
      </c>
      <c r="H244" s="1">
        <v>0.66610000000000003</v>
      </c>
      <c r="I244" s="1">
        <v>0.32579999999999998</v>
      </c>
      <c r="J244" s="1">
        <v>0</v>
      </c>
      <c r="K244" s="1">
        <v>1</v>
      </c>
      <c r="L244" s="1">
        <v>0.66610000000000003</v>
      </c>
      <c r="M244" s="1">
        <v>0.32579999999999998</v>
      </c>
      <c r="N244" s="1">
        <v>0</v>
      </c>
      <c r="O244">
        <v>4344.0600000000004</v>
      </c>
      <c r="P244">
        <v>2893.49</v>
      </c>
      <c r="Q244">
        <v>1415.38</v>
      </c>
      <c r="R244">
        <v>0</v>
      </c>
    </row>
    <row r="245" spans="1:18" x14ac:dyDescent="0.25">
      <c r="A245" t="s">
        <v>53</v>
      </c>
      <c r="C245">
        <v>4052</v>
      </c>
      <c r="D245">
        <v>1074</v>
      </c>
      <c r="E245">
        <v>2506</v>
      </c>
      <c r="F245">
        <v>0</v>
      </c>
      <c r="G245" s="1">
        <v>1</v>
      </c>
      <c r="H245" s="1">
        <v>0.2651</v>
      </c>
      <c r="I245" s="1">
        <v>0.61850000000000005</v>
      </c>
      <c r="J245" s="1">
        <v>0</v>
      </c>
      <c r="K245" s="1">
        <v>1</v>
      </c>
      <c r="L245" s="1">
        <v>0.2651</v>
      </c>
      <c r="M245" s="1">
        <v>0.61850000000000005</v>
      </c>
      <c r="N245" s="1">
        <v>0</v>
      </c>
      <c r="O245">
        <v>322.42</v>
      </c>
      <c r="P245">
        <v>85.46</v>
      </c>
      <c r="Q245">
        <v>199.4</v>
      </c>
      <c r="R245">
        <v>0</v>
      </c>
    </row>
    <row r="246" spans="1:18" x14ac:dyDescent="0.25">
      <c r="A246" t="s">
        <v>54</v>
      </c>
      <c r="B246" t="s">
        <v>218</v>
      </c>
      <c r="C246">
        <v>50000</v>
      </c>
      <c r="D246">
        <v>31425</v>
      </c>
      <c r="E246">
        <v>18226</v>
      </c>
      <c r="F246">
        <v>0</v>
      </c>
      <c r="G246" s="1">
        <v>1</v>
      </c>
      <c r="H246" s="1">
        <v>0.62849999999999995</v>
      </c>
      <c r="I246" s="1">
        <v>0.36449999999999999</v>
      </c>
      <c r="J246" s="1">
        <v>0</v>
      </c>
      <c r="K246" s="1">
        <v>1</v>
      </c>
      <c r="L246" s="1">
        <v>0.62849999999999995</v>
      </c>
      <c r="M246" s="1">
        <v>0.36449999999999999</v>
      </c>
      <c r="N246" s="1">
        <v>0</v>
      </c>
      <c r="O246">
        <v>4744.3900000000003</v>
      </c>
      <c r="P246">
        <v>2981.85</v>
      </c>
      <c r="Q246">
        <v>1729.43</v>
      </c>
      <c r="R246">
        <v>0</v>
      </c>
    </row>
    <row r="247" spans="1:18" x14ac:dyDescent="0.25">
      <c r="A247" t="s">
        <v>56</v>
      </c>
      <c r="B247" t="s">
        <v>219</v>
      </c>
      <c r="C247">
        <v>50000</v>
      </c>
      <c r="D247">
        <v>31089</v>
      </c>
      <c r="E247">
        <v>18407</v>
      </c>
      <c r="F247">
        <v>1</v>
      </c>
      <c r="G247" s="1">
        <v>1</v>
      </c>
      <c r="H247" s="1">
        <v>0.62180000000000002</v>
      </c>
      <c r="I247" s="1">
        <v>0.36809999999999998</v>
      </c>
      <c r="J247" s="1">
        <v>0</v>
      </c>
      <c r="K247" s="1">
        <v>1</v>
      </c>
      <c r="L247" s="1">
        <v>0.62180000000000002</v>
      </c>
      <c r="M247" s="1">
        <v>0.36809999999999998</v>
      </c>
      <c r="N247" s="1">
        <v>0</v>
      </c>
      <c r="O247">
        <v>3633.88</v>
      </c>
      <c r="P247">
        <v>2259.4699999999998</v>
      </c>
      <c r="Q247">
        <v>1337.78</v>
      </c>
      <c r="R247">
        <v>7.0000000000000007E-2</v>
      </c>
    </row>
    <row r="248" spans="1:18" x14ac:dyDescent="0.25">
      <c r="A248" t="s">
        <v>58</v>
      </c>
      <c r="C248">
        <v>2730</v>
      </c>
      <c r="D248">
        <v>1672</v>
      </c>
      <c r="E248">
        <v>740</v>
      </c>
      <c r="F248">
        <v>0</v>
      </c>
      <c r="G248" s="1">
        <v>1</v>
      </c>
      <c r="H248" s="1">
        <v>0.61250000000000004</v>
      </c>
      <c r="I248" s="1">
        <v>0.27110000000000001</v>
      </c>
      <c r="J248" s="1">
        <v>0</v>
      </c>
      <c r="K248" s="1">
        <v>1</v>
      </c>
      <c r="L248" s="1">
        <v>0.61250000000000004</v>
      </c>
      <c r="M248" s="1">
        <v>0.27110000000000001</v>
      </c>
      <c r="N248" s="1">
        <v>0</v>
      </c>
      <c r="O248">
        <v>194.74</v>
      </c>
      <c r="P248">
        <v>119.27</v>
      </c>
      <c r="Q248">
        <v>52.79</v>
      </c>
      <c r="R248">
        <v>0</v>
      </c>
    </row>
    <row r="249" spans="1:18" x14ac:dyDescent="0.25">
      <c r="A249" t="s">
        <v>105</v>
      </c>
      <c r="B249" t="s">
        <v>220</v>
      </c>
      <c r="C249">
        <v>50000</v>
      </c>
      <c r="D249">
        <v>26147</v>
      </c>
      <c r="E249">
        <v>23333</v>
      </c>
      <c r="F249">
        <v>0</v>
      </c>
      <c r="G249" s="1">
        <v>1</v>
      </c>
      <c r="H249" s="1">
        <v>0.52290000000000003</v>
      </c>
      <c r="I249" s="1">
        <v>0.4667</v>
      </c>
      <c r="J249" s="1">
        <v>0</v>
      </c>
      <c r="K249" s="1">
        <v>1</v>
      </c>
      <c r="L249" s="1">
        <v>0.52290000000000003</v>
      </c>
      <c r="M249" s="1">
        <v>0.4667</v>
      </c>
      <c r="N249" s="1">
        <v>0</v>
      </c>
      <c r="O249">
        <v>3728.33</v>
      </c>
      <c r="P249">
        <v>1949.69</v>
      </c>
      <c r="Q249">
        <v>1739.86</v>
      </c>
      <c r="R249">
        <v>0</v>
      </c>
    </row>
    <row r="250" spans="1:18" x14ac:dyDescent="0.25">
      <c r="A250" t="s">
        <v>107</v>
      </c>
      <c r="B250" t="s">
        <v>221</v>
      </c>
      <c r="C250">
        <v>50000</v>
      </c>
      <c r="D250">
        <v>25680</v>
      </c>
      <c r="E250">
        <v>23752</v>
      </c>
      <c r="F250">
        <v>0</v>
      </c>
      <c r="G250" s="1">
        <v>1</v>
      </c>
      <c r="H250" s="1">
        <v>0.51359999999999995</v>
      </c>
      <c r="I250" s="1">
        <v>0.47499999999999998</v>
      </c>
      <c r="J250" s="1">
        <v>0</v>
      </c>
      <c r="K250" s="1">
        <v>1</v>
      </c>
      <c r="L250" s="1">
        <v>0.51359999999999995</v>
      </c>
      <c r="M250" s="1">
        <v>0.47499999999999998</v>
      </c>
      <c r="N250" s="1">
        <v>0</v>
      </c>
      <c r="O250">
        <v>3631.1</v>
      </c>
      <c r="P250">
        <v>1864.93</v>
      </c>
      <c r="Q250">
        <v>1724.92</v>
      </c>
      <c r="R250">
        <v>0</v>
      </c>
    </row>
    <row r="251" spans="1:18" x14ac:dyDescent="0.25">
      <c r="A251" t="s">
        <v>109</v>
      </c>
      <c r="B251" t="s">
        <v>222</v>
      </c>
      <c r="C251">
        <v>50000</v>
      </c>
      <c r="D251">
        <v>29887</v>
      </c>
      <c r="E251">
        <v>19572</v>
      </c>
      <c r="F251">
        <v>0</v>
      </c>
      <c r="G251" s="1">
        <v>1</v>
      </c>
      <c r="H251" s="1">
        <v>0.59770000000000001</v>
      </c>
      <c r="I251" s="1">
        <v>0.39140000000000003</v>
      </c>
      <c r="J251" s="1">
        <v>0</v>
      </c>
      <c r="K251" s="1">
        <v>1</v>
      </c>
      <c r="L251" s="1">
        <v>0.59770000000000001</v>
      </c>
      <c r="M251" s="1">
        <v>0.39140000000000003</v>
      </c>
      <c r="N251" s="1">
        <v>0</v>
      </c>
      <c r="O251">
        <v>4379.41</v>
      </c>
      <c r="P251">
        <v>2617.75</v>
      </c>
      <c r="Q251">
        <v>1714.28</v>
      </c>
      <c r="R251">
        <v>0</v>
      </c>
    </row>
    <row r="252" spans="1:18" x14ac:dyDescent="0.25">
      <c r="A252" t="s">
        <v>111</v>
      </c>
      <c r="C252">
        <v>3100</v>
      </c>
      <c r="D252">
        <v>1224</v>
      </c>
      <c r="E252">
        <v>1243</v>
      </c>
      <c r="F252">
        <v>0</v>
      </c>
      <c r="G252" s="1">
        <v>1</v>
      </c>
      <c r="H252" s="1">
        <v>0.39479999999999998</v>
      </c>
      <c r="I252" s="1">
        <v>0.40100000000000002</v>
      </c>
      <c r="J252" s="1">
        <v>0</v>
      </c>
      <c r="K252" s="1">
        <v>1</v>
      </c>
      <c r="L252" s="1">
        <v>0.39479999999999998</v>
      </c>
      <c r="M252" s="1">
        <v>0.40100000000000002</v>
      </c>
      <c r="N252" s="1">
        <v>0</v>
      </c>
      <c r="O252">
        <v>155</v>
      </c>
      <c r="P252">
        <v>61.2</v>
      </c>
      <c r="Q252">
        <v>62.15</v>
      </c>
      <c r="R252">
        <v>0</v>
      </c>
    </row>
    <row r="253" spans="1:18" x14ac:dyDescent="0.25">
      <c r="A253" t="s">
        <v>112</v>
      </c>
      <c r="B253" t="s">
        <v>223</v>
      </c>
      <c r="C253">
        <v>50000</v>
      </c>
      <c r="D253">
        <v>28331</v>
      </c>
      <c r="E253">
        <v>21052</v>
      </c>
      <c r="F253">
        <v>0</v>
      </c>
      <c r="G253" s="1">
        <v>1</v>
      </c>
      <c r="H253" s="1">
        <v>0.56659999999999999</v>
      </c>
      <c r="I253" s="1">
        <v>0.42099999999999999</v>
      </c>
      <c r="J253" s="1">
        <v>0</v>
      </c>
      <c r="K253" s="1">
        <v>1</v>
      </c>
      <c r="L253" s="1">
        <v>0.56659999999999999</v>
      </c>
      <c r="M253" s="1">
        <v>0.42099999999999999</v>
      </c>
      <c r="N253" s="1">
        <v>0</v>
      </c>
      <c r="O253">
        <v>3688.85</v>
      </c>
      <c r="P253">
        <v>2090.1799999999998</v>
      </c>
      <c r="Q253">
        <v>1553.15</v>
      </c>
      <c r="R253">
        <v>0</v>
      </c>
    </row>
    <row r="254" spans="1:18" x14ac:dyDescent="0.25">
      <c r="A254" t="s">
        <v>114</v>
      </c>
      <c r="B254" t="s">
        <v>224</v>
      </c>
      <c r="C254">
        <v>50000</v>
      </c>
      <c r="D254">
        <v>27667</v>
      </c>
      <c r="E254">
        <v>21644</v>
      </c>
      <c r="F254">
        <v>0</v>
      </c>
      <c r="G254" s="1">
        <v>1</v>
      </c>
      <c r="H254" s="1">
        <v>0.55330000000000001</v>
      </c>
      <c r="I254" s="1">
        <v>0.43290000000000001</v>
      </c>
      <c r="J254" s="1">
        <v>0</v>
      </c>
      <c r="K254" s="1">
        <v>1</v>
      </c>
      <c r="L254" s="1">
        <v>0.55330000000000001</v>
      </c>
      <c r="M254" s="1">
        <v>0.43290000000000001</v>
      </c>
      <c r="N254" s="1">
        <v>0</v>
      </c>
      <c r="O254">
        <v>3454.15</v>
      </c>
      <c r="P254">
        <v>1911.32</v>
      </c>
      <c r="Q254">
        <v>1495.23</v>
      </c>
      <c r="R254">
        <v>0</v>
      </c>
    </row>
    <row r="255" spans="1:18" x14ac:dyDescent="0.25">
      <c r="A255" t="s">
        <v>116</v>
      </c>
      <c r="B255" t="s">
        <v>225</v>
      </c>
      <c r="C255">
        <v>50000</v>
      </c>
      <c r="D255">
        <v>28045</v>
      </c>
      <c r="E255">
        <v>21325</v>
      </c>
      <c r="F255">
        <v>0</v>
      </c>
      <c r="G255" s="1">
        <v>1</v>
      </c>
      <c r="H255" s="1">
        <v>0.56089999999999995</v>
      </c>
      <c r="I255" s="1">
        <v>0.42649999999999999</v>
      </c>
      <c r="J255" s="1">
        <v>0</v>
      </c>
      <c r="K255" s="1">
        <v>1</v>
      </c>
      <c r="L255" s="1">
        <v>0.56089999999999995</v>
      </c>
      <c r="M255" s="1">
        <v>0.42649999999999999</v>
      </c>
      <c r="N255" s="1">
        <v>0</v>
      </c>
      <c r="O255">
        <v>3698.37</v>
      </c>
      <c r="P255">
        <v>2074.41</v>
      </c>
      <c r="Q255">
        <v>1577.35</v>
      </c>
      <c r="R255">
        <v>0</v>
      </c>
    </row>
    <row r="256" spans="1:18" x14ac:dyDescent="0.25">
      <c r="A256" t="s">
        <v>118</v>
      </c>
      <c r="C256">
        <v>5150</v>
      </c>
      <c r="D256">
        <v>3359</v>
      </c>
      <c r="E256">
        <v>1144</v>
      </c>
      <c r="F256">
        <v>0</v>
      </c>
      <c r="G256" s="1">
        <v>1</v>
      </c>
      <c r="H256" s="1">
        <v>0.6522</v>
      </c>
      <c r="I256" s="1">
        <v>0.22209999999999999</v>
      </c>
      <c r="J256" s="1">
        <v>0</v>
      </c>
      <c r="K256" s="1">
        <v>1</v>
      </c>
      <c r="L256" s="1">
        <v>0.6522</v>
      </c>
      <c r="M256" s="1">
        <v>0.22209999999999999</v>
      </c>
      <c r="N256" s="1">
        <v>0</v>
      </c>
      <c r="O256">
        <v>257.5</v>
      </c>
      <c r="P256">
        <v>167.95</v>
      </c>
      <c r="Q256">
        <v>57.2</v>
      </c>
      <c r="R256">
        <v>0</v>
      </c>
    </row>
    <row r="257" spans="1:18" x14ac:dyDescent="0.25">
      <c r="A257" t="s">
        <v>119</v>
      </c>
      <c r="B257" t="s">
        <v>226</v>
      </c>
      <c r="C257">
        <v>50000</v>
      </c>
      <c r="D257">
        <v>30515</v>
      </c>
      <c r="E257">
        <v>19070</v>
      </c>
      <c r="F257">
        <v>0</v>
      </c>
      <c r="G257" s="1">
        <v>1</v>
      </c>
      <c r="H257" s="1">
        <v>0.61029999999999995</v>
      </c>
      <c r="I257" s="1">
        <v>0.38140000000000002</v>
      </c>
      <c r="J257" s="1">
        <v>0</v>
      </c>
      <c r="K257" s="1">
        <v>1</v>
      </c>
      <c r="L257" s="1">
        <v>0.61029999999999995</v>
      </c>
      <c r="M257" s="1">
        <v>0.38140000000000002</v>
      </c>
      <c r="N257" s="1">
        <v>0</v>
      </c>
      <c r="O257">
        <v>4806.97</v>
      </c>
      <c r="P257">
        <v>2933.69</v>
      </c>
      <c r="Q257">
        <v>1833.38</v>
      </c>
      <c r="R257">
        <v>0</v>
      </c>
    </row>
    <row r="258" spans="1:18" x14ac:dyDescent="0.25">
      <c r="A258" t="s">
        <v>121</v>
      </c>
      <c r="B258" t="s">
        <v>227</v>
      </c>
      <c r="C258">
        <v>50000</v>
      </c>
      <c r="D258">
        <v>31333</v>
      </c>
      <c r="E258">
        <v>18269</v>
      </c>
      <c r="F258">
        <v>0</v>
      </c>
      <c r="G258" s="1">
        <v>1</v>
      </c>
      <c r="H258" s="1">
        <v>0.62670000000000003</v>
      </c>
      <c r="I258" s="1">
        <v>0.3654</v>
      </c>
      <c r="J258" s="1">
        <v>0</v>
      </c>
      <c r="K258" s="1">
        <v>1</v>
      </c>
      <c r="L258" s="1">
        <v>0.62670000000000003</v>
      </c>
      <c r="M258" s="1">
        <v>0.3654</v>
      </c>
      <c r="N258" s="1">
        <v>0</v>
      </c>
      <c r="O258">
        <v>4829.1899999999996</v>
      </c>
      <c r="P258">
        <v>3026.26</v>
      </c>
      <c r="Q258">
        <v>1764.49</v>
      </c>
      <c r="R258">
        <v>0</v>
      </c>
    </row>
    <row r="259" spans="1:18" x14ac:dyDescent="0.25">
      <c r="A259" t="s">
        <v>123</v>
      </c>
      <c r="C259">
        <v>2287</v>
      </c>
      <c r="D259">
        <v>597</v>
      </c>
      <c r="E259">
        <v>1130</v>
      </c>
      <c r="F259">
        <v>0</v>
      </c>
      <c r="G259" s="1">
        <v>1</v>
      </c>
      <c r="H259" s="1">
        <v>0.26100000000000001</v>
      </c>
      <c r="I259" s="1">
        <v>0.49409999999999998</v>
      </c>
      <c r="J259" s="1">
        <v>0</v>
      </c>
      <c r="K259" s="1">
        <v>1</v>
      </c>
      <c r="L259" s="1">
        <v>0.26100000000000001</v>
      </c>
      <c r="M259" s="1">
        <v>0.49409999999999998</v>
      </c>
      <c r="N259" s="1">
        <v>0</v>
      </c>
      <c r="O259">
        <v>163</v>
      </c>
      <c r="P259">
        <v>42.55</v>
      </c>
      <c r="Q259">
        <v>80.540000000000006</v>
      </c>
      <c r="R259">
        <v>0</v>
      </c>
    </row>
    <row r="260" spans="1:18" x14ac:dyDescent="0.25">
      <c r="A260" t="s">
        <v>124</v>
      </c>
      <c r="B260" t="s">
        <v>228</v>
      </c>
      <c r="C260">
        <v>50000</v>
      </c>
      <c r="D260">
        <v>32189</v>
      </c>
      <c r="E260">
        <v>17521</v>
      </c>
      <c r="F260">
        <v>0</v>
      </c>
      <c r="G260" s="1">
        <v>1</v>
      </c>
      <c r="H260" s="1">
        <v>0.64380000000000004</v>
      </c>
      <c r="I260" s="1">
        <v>0.35039999999999999</v>
      </c>
      <c r="J260" s="1">
        <v>0</v>
      </c>
      <c r="K260" s="1">
        <v>1</v>
      </c>
      <c r="L260" s="1">
        <v>0.64380000000000004</v>
      </c>
      <c r="M260" s="1">
        <v>0.35039999999999999</v>
      </c>
      <c r="N260" s="1">
        <v>0</v>
      </c>
      <c r="O260">
        <v>4968.05</v>
      </c>
      <c r="P260">
        <v>3198.33</v>
      </c>
      <c r="Q260">
        <v>1740.9</v>
      </c>
      <c r="R260">
        <v>0</v>
      </c>
    </row>
    <row r="261" spans="1:18" x14ac:dyDescent="0.25">
      <c r="A261" t="s">
        <v>126</v>
      </c>
      <c r="B261" t="s">
        <v>229</v>
      </c>
      <c r="C261">
        <v>50000</v>
      </c>
      <c r="D261">
        <v>30335</v>
      </c>
      <c r="E261">
        <v>19312</v>
      </c>
      <c r="F261">
        <v>0</v>
      </c>
      <c r="G261" s="1">
        <v>1</v>
      </c>
      <c r="H261" s="1">
        <v>0.60670000000000002</v>
      </c>
      <c r="I261" s="1">
        <v>0.38619999999999999</v>
      </c>
      <c r="J261" s="1">
        <v>0</v>
      </c>
      <c r="K261" s="1">
        <v>1</v>
      </c>
      <c r="L261" s="1">
        <v>0.60670000000000002</v>
      </c>
      <c r="M261" s="1">
        <v>0.38619999999999999</v>
      </c>
      <c r="N261" s="1">
        <v>0</v>
      </c>
      <c r="O261">
        <v>4771.4799999999996</v>
      </c>
      <c r="P261">
        <v>2894.86</v>
      </c>
      <c r="Q261">
        <v>1842.94</v>
      </c>
      <c r="R261">
        <v>0</v>
      </c>
    </row>
    <row r="262" spans="1:18" x14ac:dyDescent="0.25">
      <c r="A262" t="s">
        <v>128</v>
      </c>
      <c r="C262">
        <v>1654</v>
      </c>
      <c r="D262">
        <v>915</v>
      </c>
      <c r="E262">
        <v>481</v>
      </c>
      <c r="F262">
        <v>0</v>
      </c>
      <c r="G262" s="1">
        <v>1</v>
      </c>
      <c r="H262" s="1">
        <v>0.55320000000000003</v>
      </c>
      <c r="I262" s="1">
        <v>0.2908</v>
      </c>
      <c r="J262" s="1">
        <v>0</v>
      </c>
      <c r="K262" s="1">
        <v>1</v>
      </c>
      <c r="L262" s="1">
        <v>0.55320000000000003</v>
      </c>
      <c r="M262" s="1">
        <v>0.2908</v>
      </c>
      <c r="N262" s="1">
        <v>0</v>
      </c>
      <c r="O262">
        <v>321.79000000000002</v>
      </c>
      <c r="P262">
        <v>178.01</v>
      </c>
      <c r="Q262">
        <v>93.58</v>
      </c>
      <c r="R262">
        <v>0</v>
      </c>
    </row>
    <row r="264" spans="1:18" x14ac:dyDescent="0.25">
      <c r="A264" t="s">
        <v>19</v>
      </c>
      <c r="B264" t="s">
        <v>230</v>
      </c>
    </row>
    <row r="266" spans="1:18" x14ac:dyDescent="0.25">
      <c r="A266" t="s">
        <v>21</v>
      </c>
      <c r="B266" t="s">
        <v>22</v>
      </c>
      <c r="C266" t="s">
        <v>23</v>
      </c>
      <c r="D266" t="s">
        <v>24</v>
      </c>
      <c r="E266" t="s">
        <v>25</v>
      </c>
      <c r="F266" t="s">
        <v>26</v>
      </c>
      <c r="G266" t="s">
        <v>27</v>
      </c>
      <c r="H266" t="s">
        <v>28</v>
      </c>
      <c r="I266" t="s">
        <v>29</v>
      </c>
      <c r="J266" t="s">
        <v>30</v>
      </c>
      <c r="K266" t="s">
        <v>31</v>
      </c>
      <c r="L266" t="s">
        <v>32</v>
      </c>
      <c r="M266" t="s">
        <v>33</v>
      </c>
      <c r="N266" t="s">
        <v>34</v>
      </c>
      <c r="O266" t="s">
        <v>35</v>
      </c>
      <c r="P266" t="s">
        <v>36</v>
      </c>
      <c r="Q266" t="s">
        <v>37</v>
      </c>
      <c r="R266" t="s">
        <v>38</v>
      </c>
    </row>
    <row r="267" spans="1:18" x14ac:dyDescent="0.25">
      <c r="A267" t="s">
        <v>39</v>
      </c>
      <c r="B267" t="s">
        <v>231</v>
      </c>
      <c r="C267">
        <v>50000</v>
      </c>
      <c r="D267">
        <v>31314</v>
      </c>
      <c r="E267">
        <v>18233</v>
      </c>
      <c r="F267">
        <v>1</v>
      </c>
      <c r="G267" s="1">
        <v>1</v>
      </c>
      <c r="H267" s="1">
        <v>0.62629999999999997</v>
      </c>
      <c r="I267" s="1">
        <v>0.36470000000000002</v>
      </c>
      <c r="J267" s="1">
        <v>0</v>
      </c>
      <c r="K267" s="1">
        <v>1</v>
      </c>
      <c r="L267" s="1">
        <v>0.62629999999999997</v>
      </c>
      <c r="M267" s="1">
        <v>0.36470000000000002</v>
      </c>
      <c r="N267" s="1">
        <v>0</v>
      </c>
      <c r="O267">
        <v>4604.33</v>
      </c>
      <c r="P267">
        <v>2883.6</v>
      </c>
      <c r="Q267">
        <v>1679.02</v>
      </c>
      <c r="R267">
        <v>0.09</v>
      </c>
    </row>
    <row r="268" spans="1:18" x14ac:dyDescent="0.25">
      <c r="A268" t="s">
        <v>41</v>
      </c>
      <c r="B268" t="s">
        <v>232</v>
      </c>
      <c r="C268">
        <v>50000</v>
      </c>
      <c r="D268">
        <v>29623</v>
      </c>
      <c r="E268">
        <v>20005</v>
      </c>
      <c r="F268">
        <v>0</v>
      </c>
      <c r="G268" s="1">
        <v>1</v>
      </c>
      <c r="H268" s="1">
        <v>0.59250000000000003</v>
      </c>
      <c r="I268" s="1">
        <v>0.40010000000000001</v>
      </c>
      <c r="J268" s="1">
        <v>0</v>
      </c>
      <c r="K268" s="1">
        <v>1</v>
      </c>
      <c r="L268" s="1">
        <v>0.59250000000000003</v>
      </c>
      <c r="M268" s="1">
        <v>0.40010000000000001</v>
      </c>
      <c r="N268" s="1">
        <v>0</v>
      </c>
      <c r="O268">
        <v>4423.54</v>
      </c>
      <c r="P268">
        <v>2620.77</v>
      </c>
      <c r="Q268">
        <v>1769.86</v>
      </c>
      <c r="R268">
        <v>0</v>
      </c>
    </row>
    <row r="269" spans="1:18" x14ac:dyDescent="0.25">
      <c r="A269" t="s">
        <v>43</v>
      </c>
      <c r="B269" t="s">
        <v>233</v>
      </c>
      <c r="C269">
        <v>50000</v>
      </c>
      <c r="D269">
        <v>33146</v>
      </c>
      <c r="E269">
        <v>16581</v>
      </c>
      <c r="F269">
        <v>0</v>
      </c>
      <c r="G269" s="1">
        <v>1</v>
      </c>
      <c r="H269" s="1">
        <v>0.66290000000000004</v>
      </c>
      <c r="I269" s="1">
        <v>0.33160000000000001</v>
      </c>
      <c r="J269" s="1">
        <v>0</v>
      </c>
      <c r="K269" s="1">
        <v>1</v>
      </c>
      <c r="L269" s="1">
        <v>0.66290000000000004</v>
      </c>
      <c r="M269" s="1">
        <v>0.33160000000000001</v>
      </c>
      <c r="N269" s="1">
        <v>0</v>
      </c>
      <c r="O269">
        <v>4600.93</v>
      </c>
      <c r="P269">
        <v>3050.05</v>
      </c>
      <c r="Q269">
        <v>1525.76</v>
      </c>
      <c r="R269">
        <v>0</v>
      </c>
    </row>
    <row r="270" spans="1:18" x14ac:dyDescent="0.25">
      <c r="A270" t="s">
        <v>234</v>
      </c>
      <c r="C270">
        <v>1141</v>
      </c>
      <c r="D270">
        <v>474</v>
      </c>
      <c r="E270">
        <v>438</v>
      </c>
      <c r="F270">
        <v>0</v>
      </c>
      <c r="G270" s="1">
        <v>1</v>
      </c>
      <c r="H270" s="1">
        <v>0.41539999999999999</v>
      </c>
      <c r="I270" s="1">
        <v>0.38390000000000002</v>
      </c>
      <c r="J270" s="1">
        <v>0</v>
      </c>
      <c r="K270" s="1">
        <v>1</v>
      </c>
      <c r="L270" s="1">
        <v>0.41539999999999999</v>
      </c>
      <c r="M270" s="1">
        <v>0.38390000000000002</v>
      </c>
      <c r="N270" s="1">
        <v>0</v>
      </c>
      <c r="O270">
        <v>119.15</v>
      </c>
      <c r="P270">
        <v>49.5</v>
      </c>
      <c r="Q270">
        <v>45.74</v>
      </c>
      <c r="R270">
        <v>0</v>
      </c>
    </row>
    <row r="271" spans="1:18" x14ac:dyDescent="0.25">
      <c r="A271" t="s">
        <v>44</v>
      </c>
      <c r="B271" t="s">
        <v>235</v>
      </c>
      <c r="C271">
        <v>50000</v>
      </c>
      <c r="D271">
        <v>30746</v>
      </c>
      <c r="E271">
        <v>18830</v>
      </c>
      <c r="F271">
        <v>0</v>
      </c>
      <c r="G271" s="1">
        <v>1</v>
      </c>
      <c r="H271" s="1">
        <v>0.6149</v>
      </c>
      <c r="I271" s="1">
        <v>0.37659999999999999</v>
      </c>
      <c r="J271" s="1">
        <v>0</v>
      </c>
      <c r="K271" s="1">
        <v>1</v>
      </c>
      <c r="L271" s="1">
        <v>0.6149</v>
      </c>
      <c r="M271" s="1">
        <v>0.37659999999999999</v>
      </c>
      <c r="N271" s="1">
        <v>0</v>
      </c>
      <c r="O271">
        <v>4270.82</v>
      </c>
      <c r="P271">
        <v>2626.21</v>
      </c>
      <c r="Q271">
        <v>1608.39</v>
      </c>
      <c r="R271">
        <v>0</v>
      </c>
    </row>
    <row r="272" spans="1:18" x14ac:dyDescent="0.25">
      <c r="A272" t="s">
        <v>46</v>
      </c>
      <c r="B272" t="s">
        <v>236</v>
      </c>
      <c r="C272">
        <v>50000</v>
      </c>
      <c r="D272">
        <v>32458</v>
      </c>
      <c r="E272">
        <v>17079</v>
      </c>
      <c r="F272">
        <v>0</v>
      </c>
      <c r="G272" s="1">
        <v>1</v>
      </c>
      <c r="H272" s="1">
        <v>0.6492</v>
      </c>
      <c r="I272" s="1">
        <v>0.34160000000000001</v>
      </c>
      <c r="J272" s="1">
        <v>0</v>
      </c>
      <c r="K272" s="1">
        <v>1</v>
      </c>
      <c r="L272" s="1">
        <v>0.6492</v>
      </c>
      <c r="M272" s="1">
        <v>0.34160000000000001</v>
      </c>
      <c r="N272" s="1">
        <v>0</v>
      </c>
      <c r="O272">
        <v>4845.25</v>
      </c>
      <c r="P272">
        <v>3145.34</v>
      </c>
      <c r="Q272">
        <v>1655.04</v>
      </c>
      <c r="R272">
        <v>0</v>
      </c>
    </row>
    <row r="273" spans="1:18" x14ac:dyDescent="0.25">
      <c r="A273" t="s">
        <v>48</v>
      </c>
      <c r="B273" t="s">
        <v>237</v>
      </c>
      <c r="C273">
        <v>50000</v>
      </c>
      <c r="D273">
        <v>30592</v>
      </c>
      <c r="E273">
        <v>19009</v>
      </c>
      <c r="F273">
        <v>0</v>
      </c>
      <c r="G273" s="1">
        <v>1</v>
      </c>
      <c r="H273" s="1">
        <v>0.61180000000000001</v>
      </c>
      <c r="I273" s="1">
        <v>0.38019999999999998</v>
      </c>
      <c r="J273" s="1">
        <v>0</v>
      </c>
      <c r="K273" s="1">
        <v>1</v>
      </c>
      <c r="L273" s="1">
        <v>0.61180000000000001</v>
      </c>
      <c r="M273" s="1">
        <v>0.38019999999999998</v>
      </c>
      <c r="N273" s="1">
        <v>0</v>
      </c>
      <c r="O273">
        <v>4170.07</v>
      </c>
      <c r="P273">
        <v>2551.42</v>
      </c>
      <c r="Q273">
        <v>1585.38</v>
      </c>
      <c r="R273">
        <v>0</v>
      </c>
    </row>
    <row r="274" spans="1:18" x14ac:dyDescent="0.25">
      <c r="A274" t="s">
        <v>238</v>
      </c>
      <c r="C274">
        <v>4</v>
      </c>
      <c r="D274">
        <v>1</v>
      </c>
      <c r="E274">
        <v>3</v>
      </c>
      <c r="F274">
        <v>0</v>
      </c>
      <c r="G274" s="1">
        <v>1</v>
      </c>
      <c r="H274" s="1">
        <v>0.25</v>
      </c>
      <c r="I274" s="1">
        <v>0.75</v>
      </c>
      <c r="J274" s="1">
        <v>0</v>
      </c>
      <c r="K274" s="1">
        <v>1</v>
      </c>
      <c r="L274" s="1">
        <v>0.25</v>
      </c>
      <c r="M274" s="1">
        <v>0.75</v>
      </c>
      <c r="N274" s="1">
        <v>0</v>
      </c>
      <c r="O274">
        <v>81.8</v>
      </c>
      <c r="P274">
        <v>20.45</v>
      </c>
      <c r="Q274">
        <v>61.35</v>
      </c>
      <c r="R27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7CD3D-2259-4132-A3A2-A937DEFF219B}">
  <dimension ref="A1:AT26"/>
  <sheetViews>
    <sheetView tabSelected="1" topLeftCell="Y25" zoomScaleNormal="100" workbookViewId="0">
      <selection activeCell="AN38" sqref="AN38"/>
    </sheetView>
  </sheetViews>
  <sheetFormatPr defaultRowHeight="15" x14ac:dyDescent="0.25"/>
  <sheetData>
    <row r="1" spans="1:46" x14ac:dyDescent="0.25">
      <c r="A1" t="s">
        <v>0</v>
      </c>
      <c r="B1">
        <v>0</v>
      </c>
      <c r="C1">
        <v>7</v>
      </c>
      <c r="D1">
        <v>24</v>
      </c>
      <c r="E1">
        <v>31</v>
      </c>
      <c r="F1">
        <v>48</v>
      </c>
      <c r="G1">
        <v>55</v>
      </c>
      <c r="H1">
        <v>72</v>
      </c>
      <c r="K1" t="s">
        <v>249</v>
      </c>
      <c r="L1">
        <v>0</v>
      </c>
      <c r="M1">
        <v>7</v>
      </c>
      <c r="N1">
        <v>24</v>
      </c>
      <c r="O1">
        <v>31</v>
      </c>
      <c r="P1">
        <v>48</v>
      </c>
      <c r="Q1">
        <v>55</v>
      </c>
      <c r="R1">
        <v>72</v>
      </c>
      <c r="U1" t="s">
        <v>239</v>
      </c>
      <c r="V1">
        <v>0</v>
      </c>
      <c r="W1">
        <v>7</v>
      </c>
      <c r="X1">
        <v>24</v>
      </c>
      <c r="Y1">
        <v>31</v>
      </c>
      <c r="Z1">
        <v>48</v>
      </c>
      <c r="AA1">
        <v>55</v>
      </c>
      <c r="AB1">
        <v>72</v>
      </c>
    </row>
    <row r="2" spans="1:46" x14ac:dyDescent="0.25">
      <c r="A2" t="s">
        <v>1</v>
      </c>
      <c r="B2">
        <v>99.43</v>
      </c>
      <c r="C2">
        <v>218.12</v>
      </c>
      <c r="D2">
        <v>1047.03</v>
      </c>
      <c r="E2">
        <v>1729.64</v>
      </c>
      <c r="F2">
        <v>2050.83</v>
      </c>
      <c r="G2">
        <v>1848.53</v>
      </c>
      <c r="H2">
        <v>2758.31</v>
      </c>
      <c r="K2" t="s">
        <v>1</v>
      </c>
      <c r="L2">
        <f>B2*10000</f>
        <v>994300.00000000012</v>
      </c>
      <c r="M2">
        <f t="shared" ref="M2:R5" si="0">C2*10000</f>
        <v>2181200</v>
      </c>
      <c r="N2">
        <f t="shared" si="0"/>
        <v>10470300</v>
      </c>
      <c r="O2">
        <f t="shared" si="0"/>
        <v>17296400</v>
      </c>
      <c r="P2">
        <f t="shared" si="0"/>
        <v>20508300</v>
      </c>
      <c r="Q2">
        <f t="shared" si="0"/>
        <v>18485300</v>
      </c>
      <c r="R2">
        <f t="shared" si="0"/>
        <v>27583100</v>
      </c>
      <c r="U2" t="s">
        <v>255</v>
      </c>
      <c r="V2">
        <f>AVERAGE(L2:L3)</f>
        <v>1056000</v>
      </c>
      <c r="W2">
        <f t="shared" ref="W2:AB2" si="1">AVERAGE(M2:M3)</f>
        <v>1857700</v>
      </c>
      <c r="X2">
        <f t="shared" si="1"/>
        <v>10255850</v>
      </c>
      <c r="Y2">
        <f t="shared" si="1"/>
        <v>15718300</v>
      </c>
      <c r="Z2">
        <f t="shared" si="1"/>
        <v>20420650</v>
      </c>
      <c r="AA2">
        <f t="shared" si="1"/>
        <v>19764000</v>
      </c>
      <c r="AB2">
        <f t="shared" si="1"/>
        <v>25951900</v>
      </c>
    </row>
    <row r="3" spans="1:46" x14ac:dyDescent="0.25">
      <c r="A3" t="s">
        <v>2</v>
      </c>
      <c r="B3">
        <v>111.77</v>
      </c>
      <c r="C3">
        <v>153.41999999999999</v>
      </c>
      <c r="D3">
        <v>1004.14</v>
      </c>
      <c r="E3">
        <v>1414.02</v>
      </c>
      <c r="F3">
        <v>2033.3</v>
      </c>
      <c r="G3">
        <v>2104.27</v>
      </c>
      <c r="H3">
        <v>2432.0700000000002</v>
      </c>
      <c r="K3" t="s">
        <v>2</v>
      </c>
      <c r="L3">
        <f t="shared" ref="L3:L5" si="2">B3*10000</f>
        <v>1117700</v>
      </c>
      <c r="M3">
        <f t="shared" si="0"/>
        <v>1534199.9999999998</v>
      </c>
      <c r="N3">
        <f t="shared" si="0"/>
        <v>10041400</v>
      </c>
      <c r="O3">
        <f t="shared" si="0"/>
        <v>14140200</v>
      </c>
      <c r="P3">
        <f t="shared" si="0"/>
        <v>20333000</v>
      </c>
      <c r="Q3">
        <f t="shared" si="0"/>
        <v>21042700</v>
      </c>
      <c r="R3">
        <f t="shared" si="0"/>
        <v>24320700</v>
      </c>
      <c r="U3" t="s">
        <v>256</v>
      </c>
      <c r="V3">
        <f>AVERAGE(L4:L5)</f>
        <v>1220700</v>
      </c>
      <c r="W3">
        <f t="shared" ref="W3:AB3" si="3">AVERAGE(M4:M5)</f>
        <v>2610900</v>
      </c>
      <c r="X3">
        <f t="shared" si="3"/>
        <v>13285400</v>
      </c>
      <c r="Y3">
        <f t="shared" si="3"/>
        <v>18186550</v>
      </c>
      <c r="Z3">
        <f t="shared" si="3"/>
        <v>28477900</v>
      </c>
      <c r="AA3">
        <f t="shared" si="3"/>
        <v>26892300</v>
      </c>
      <c r="AB3">
        <f t="shared" si="3"/>
        <v>29827600</v>
      </c>
    </row>
    <row r="4" spans="1:46" x14ac:dyDescent="0.25">
      <c r="A4" t="s">
        <v>3</v>
      </c>
      <c r="B4">
        <v>128.1</v>
      </c>
      <c r="C4">
        <v>236.01</v>
      </c>
      <c r="D4">
        <v>1170.47</v>
      </c>
      <c r="E4">
        <v>1769.72</v>
      </c>
      <c r="F4">
        <v>2787.22</v>
      </c>
      <c r="G4">
        <v>3023.3</v>
      </c>
      <c r="H4">
        <v>3109.6</v>
      </c>
      <c r="K4" t="s">
        <v>3</v>
      </c>
      <c r="L4">
        <f t="shared" si="2"/>
        <v>1281000</v>
      </c>
      <c r="M4">
        <f t="shared" si="0"/>
        <v>2360100</v>
      </c>
      <c r="N4">
        <f t="shared" si="0"/>
        <v>11704700</v>
      </c>
      <c r="O4">
        <f t="shared" si="0"/>
        <v>17697200</v>
      </c>
      <c r="P4">
        <f t="shared" si="0"/>
        <v>27872199.999999996</v>
      </c>
      <c r="Q4">
        <f t="shared" si="0"/>
        <v>30233000</v>
      </c>
      <c r="R4">
        <f t="shared" si="0"/>
        <v>31096000</v>
      </c>
      <c r="V4">
        <v>0</v>
      </c>
      <c r="W4">
        <v>6</v>
      </c>
      <c r="X4">
        <v>7</v>
      </c>
      <c r="Y4">
        <v>24</v>
      </c>
      <c r="Z4">
        <v>31</v>
      </c>
      <c r="AA4">
        <v>48</v>
      </c>
      <c r="AB4">
        <v>55</v>
      </c>
      <c r="AC4">
        <v>72</v>
      </c>
    </row>
    <row r="5" spans="1:46" x14ac:dyDescent="0.25">
      <c r="A5" t="s">
        <v>4</v>
      </c>
      <c r="B5">
        <v>116.04</v>
      </c>
      <c r="C5">
        <v>286.17</v>
      </c>
      <c r="D5">
        <v>1486.61</v>
      </c>
      <c r="E5">
        <v>1867.59</v>
      </c>
      <c r="F5">
        <v>2908.36</v>
      </c>
      <c r="G5">
        <v>2355.16</v>
      </c>
      <c r="H5">
        <v>2855.92</v>
      </c>
      <c r="K5" t="s">
        <v>4</v>
      </c>
      <c r="L5">
        <f t="shared" si="2"/>
        <v>1160400</v>
      </c>
      <c r="M5">
        <f t="shared" si="0"/>
        <v>2861700</v>
      </c>
      <c r="N5">
        <f t="shared" si="0"/>
        <v>14866099.999999998</v>
      </c>
      <c r="O5">
        <f t="shared" si="0"/>
        <v>18675900</v>
      </c>
      <c r="P5">
        <f t="shared" si="0"/>
        <v>29083600</v>
      </c>
      <c r="Q5">
        <f t="shared" si="0"/>
        <v>23551600</v>
      </c>
      <c r="R5">
        <f t="shared" si="0"/>
        <v>28559200</v>
      </c>
      <c r="U5" t="s">
        <v>257</v>
      </c>
      <c r="V5">
        <f>AVERAGE(L7:L9)</f>
        <v>1583466.6666666667</v>
      </c>
      <c r="W5">
        <f t="shared" ref="W5:AC5" si="4">AVERAGE(M7:M9)</f>
        <v>1880133.3333333333</v>
      </c>
      <c r="X5">
        <f t="shared" si="4"/>
        <v>3580033.3333333335</v>
      </c>
      <c r="Y5">
        <f t="shared" si="4"/>
        <v>10217966.666666666</v>
      </c>
      <c r="Z5">
        <f t="shared" si="4"/>
        <v>12756366.666666666</v>
      </c>
      <c r="AA5">
        <f t="shared" si="4"/>
        <v>21441233.333333332</v>
      </c>
      <c r="AB5">
        <f t="shared" si="4"/>
        <v>25758566.666666668</v>
      </c>
      <c r="AC5">
        <f t="shared" si="4"/>
        <v>28514733.333333332</v>
      </c>
    </row>
    <row r="6" spans="1:46" x14ac:dyDescent="0.25">
      <c r="B6">
        <v>0</v>
      </c>
      <c r="C6">
        <v>6</v>
      </c>
      <c r="D6">
        <v>7</v>
      </c>
      <c r="E6">
        <v>24</v>
      </c>
      <c r="F6">
        <v>31</v>
      </c>
      <c r="G6">
        <v>48</v>
      </c>
      <c r="H6">
        <v>55</v>
      </c>
      <c r="I6">
        <v>72</v>
      </c>
      <c r="L6">
        <v>0</v>
      </c>
      <c r="M6">
        <v>6</v>
      </c>
      <c r="N6">
        <v>7</v>
      </c>
      <c r="O6">
        <v>24</v>
      </c>
      <c r="P6">
        <v>31</v>
      </c>
      <c r="Q6">
        <v>48</v>
      </c>
      <c r="R6">
        <v>55</v>
      </c>
      <c r="S6">
        <v>72</v>
      </c>
      <c r="U6" t="s">
        <v>258</v>
      </c>
      <c r="V6">
        <f>AVERAGE(L10:L12)</f>
        <v>1761433.3333333333</v>
      </c>
      <c r="W6">
        <f t="shared" ref="W6:AC6" si="5">AVERAGE(M10:M12)</f>
        <v>1970700</v>
      </c>
      <c r="X6">
        <f t="shared" si="5"/>
        <v>4374000</v>
      </c>
      <c r="Y6">
        <f t="shared" si="5"/>
        <v>12300100</v>
      </c>
      <c r="Z6">
        <f t="shared" si="5"/>
        <v>13013166.666666666</v>
      </c>
      <c r="AA6">
        <f t="shared" si="5"/>
        <v>20253033.333333332</v>
      </c>
      <c r="AB6">
        <f t="shared" si="5"/>
        <v>24545933.333333332</v>
      </c>
      <c r="AC6">
        <f t="shared" si="5"/>
        <v>27743233.333333332</v>
      </c>
    </row>
    <row r="7" spans="1:46" x14ac:dyDescent="0.25">
      <c r="A7" t="s">
        <v>5</v>
      </c>
      <c r="B7">
        <v>191.15</v>
      </c>
      <c r="C7">
        <v>179.27</v>
      </c>
      <c r="D7">
        <v>261.93</v>
      </c>
      <c r="E7">
        <v>1025.8699999999999</v>
      </c>
      <c r="F7">
        <v>1097.3800000000001</v>
      </c>
      <c r="G7">
        <v>1949.69</v>
      </c>
      <c r="H7">
        <v>2464.27</v>
      </c>
      <c r="I7">
        <v>2883.6</v>
      </c>
      <c r="K7" t="s">
        <v>5</v>
      </c>
      <c r="L7">
        <f>B7*10000</f>
        <v>1911500</v>
      </c>
      <c r="M7">
        <f t="shared" ref="M7:S12" si="6">C7*10000</f>
        <v>1792700</v>
      </c>
      <c r="N7">
        <f t="shared" si="6"/>
        <v>2619300</v>
      </c>
      <c r="O7">
        <f t="shared" si="6"/>
        <v>10258699.999999998</v>
      </c>
      <c r="P7">
        <f t="shared" si="6"/>
        <v>10973800.000000002</v>
      </c>
      <c r="Q7">
        <f t="shared" si="6"/>
        <v>19496900</v>
      </c>
      <c r="R7">
        <f t="shared" si="6"/>
        <v>24642700</v>
      </c>
      <c r="S7">
        <f t="shared" si="6"/>
        <v>28836000</v>
      </c>
      <c r="V7">
        <v>0</v>
      </c>
      <c r="W7">
        <v>7</v>
      </c>
      <c r="X7">
        <v>12</v>
      </c>
      <c r="Y7">
        <v>24</v>
      </c>
      <c r="Z7">
        <v>31</v>
      </c>
      <c r="AA7">
        <v>48</v>
      </c>
      <c r="AB7">
        <v>55</v>
      </c>
      <c r="AC7">
        <v>72</v>
      </c>
    </row>
    <row r="8" spans="1:46" x14ac:dyDescent="0.25">
      <c r="A8" t="s">
        <v>6</v>
      </c>
      <c r="B8">
        <v>152.05000000000001</v>
      </c>
      <c r="C8">
        <v>184.83</v>
      </c>
      <c r="D8">
        <v>480.83</v>
      </c>
      <c r="E8">
        <v>1000.27</v>
      </c>
      <c r="F8">
        <v>1322.68</v>
      </c>
      <c r="G8">
        <v>1864.93</v>
      </c>
      <c r="H8">
        <v>2490.3000000000002</v>
      </c>
      <c r="I8">
        <v>2620.77</v>
      </c>
      <c r="K8" t="s">
        <v>6</v>
      </c>
      <c r="L8">
        <f t="shared" ref="L8:L12" si="7">B8*10000</f>
        <v>1520500</v>
      </c>
      <c r="M8">
        <f t="shared" si="6"/>
        <v>1848300.0000000002</v>
      </c>
      <c r="N8">
        <f t="shared" si="6"/>
        <v>4808300</v>
      </c>
      <c r="O8">
        <f t="shared" si="6"/>
        <v>10002700</v>
      </c>
      <c r="P8">
        <f t="shared" si="6"/>
        <v>13226800</v>
      </c>
      <c r="Q8">
        <f t="shared" si="6"/>
        <v>18649300</v>
      </c>
      <c r="R8">
        <f t="shared" si="6"/>
        <v>24903000</v>
      </c>
      <c r="S8">
        <f t="shared" si="6"/>
        <v>26207700</v>
      </c>
      <c r="U8" t="s">
        <v>259</v>
      </c>
      <c r="V8">
        <f>AVERAGE(L14:L15)</f>
        <v>1151700</v>
      </c>
      <c r="W8">
        <f t="shared" ref="W8:AC8" si="8">AVERAGE(M14:M15)</f>
        <v>1587650</v>
      </c>
      <c r="X8">
        <f t="shared" si="8"/>
        <v>3033150</v>
      </c>
      <c r="Y8">
        <f t="shared" si="8"/>
        <v>10006750</v>
      </c>
      <c r="Z8">
        <f t="shared" si="8"/>
        <v>14911000</v>
      </c>
      <c r="AA8">
        <f t="shared" si="8"/>
        <v>27530150</v>
      </c>
      <c r="AB8">
        <f t="shared" si="8"/>
        <v>32577250</v>
      </c>
      <c r="AC8">
        <f t="shared" si="8"/>
        <v>29926149.999999996</v>
      </c>
    </row>
    <row r="9" spans="1:46" x14ac:dyDescent="0.25">
      <c r="A9" t="s">
        <v>7</v>
      </c>
      <c r="B9">
        <v>131.84</v>
      </c>
      <c r="C9">
        <v>199.94</v>
      </c>
      <c r="D9">
        <v>331.25</v>
      </c>
      <c r="E9">
        <v>1039.25</v>
      </c>
      <c r="F9">
        <v>1406.85</v>
      </c>
      <c r="G9">
        <v>2617.75</v>
      </c>
      <c r="H9">
        <v>2773</v>
      </c>
      <c r="I9">
        <v>3050.05</v>
      </c>
      <c r="K9" t="s">
        <v>7</v>
      </c>
      <c r="L9">
        <f t="shared" si="7"/>
        <v>1318400</v>
      </c>
      <c r="M9">
        <f t="shared" si="6"/>
        <v>1999400</v>
      </c>
      <c r="N9">
        <f t="shared" si="6"/>
        <v>3312500</v>
      </c>
      <c r="O9">
        <f t="shared" si="6"/>
        <v>10392500</v>
      </c>
      <c r="P9">
        <f t="shared" si="6"/>
        <v>14068500</v>
      </c>
      <c r="Q9">
        <f t="shared" si="6"/>
        <v>26177500</v>
      </c>
      <c r="R9">
        <f t="shared" si="6"/>
        <v>27730000</v>
      </c>
      <c r="S9">
        <f t="shared" si="6"/>
        <v>30500500</v>
      </c>
      <c r="U9" t="s">
        <v>260</v>
      </c>
      <c r="V9">
        <f>AVERAGE(L16:L17)</f>
        <v>1407850</v>
      </c>
      <c r="W9">
        <f t="shared" ref="W9:AC9" si="9">AVERAGE(M16:M17)</f>
        <v>2735500</v>
      </c>
      <c r="X9">
        <f t="shared" si="9"/>
        <v>5483650</v>
      </c>
      <c r="Y9">
        <f t="shared" si="9"/>
        <v>16809700</v>
      </c>
      <c r="Z9">
        <f t="shared" si="9"/>
        <v>21103500</v>
      </c>
      <c r="AA9">
        <f t="shared" si="9"/>
        <v>26036650</v>
      </c>
      <c r="AB9">
        <f t="shared" si="9"/>
        <v>32636150</v>
      </c>
      <c r="AC9">
        <f t="shared" si="9"/>
        <v>26206600</v>
      </c>
    </row>
    <row r="10" spans="1:46" x14ac:dyDescent="0.25">
      <c r="A10" t="s">
        <v>8</v>
      </c>
      <c r="B10">
        <v>184.44</v>
      </c>
      <c r="C10">
        <v>219.36</v>
      </c>
      <c r="D10">
        <v>256.29000000000002</v>
      </c>
      <c r="E10">
        <v>1375.44</v>
      </c>
      <c r="F10">
        <v>1369.8</v>
      </c>
      <c r="G10">
        <v>2090.1799999999998</v>
      </c>
      <c r="H10">
        <v>2819.59</v>
      </c>
      <c r="I10">
        <v>2626.21</v>
      </c>
      <c r="K10" t="s">
        <v>8</v>
      </c>
      <c r="L10">
        <f t="shared" si="7"/>
        <v>1844400</v>
      </c>
      <c r="M10">
        <f t="shared" si="6"/>
        <v>2193600</v>
      </c>
      <c r="N10">
        <f t="shared" si="6"/>
        <v>2562900</v>
      </c>
      <c r="O10">
        <f t="shared" si="6"/>
        <v>13754400</v>
      </c>
      <c r="P10">
        <f t="shared" si="6"/>
        <v>13698000</v>
      </c>
      <c r="Q10">
        <f t="shared" si="6"/>
        <v>20901800</v>
      </c>
      <c r="R10">
        <f t="shared" si="6"/>
        <v>28195900</v>
      </c>
      <c r="S10">
        <f t="shared" si="6"/>
        <v>26262100</v>
      </c>
      <c r="V10">
        <v>0</v>
      </c>
      <c r="W10">
        <v>7</v>
      </c>
      <c r="X10">
        <v>20</v>
      </c>
      <c r="Y10">
        <v>24</v>
      </c>
      <c r="Z10">
        <v>31</v>
      </c>
      <c r="AA10">
        <v>48</v>
      </c>
      <c r="AB10">
        <v>55</v>
      </c>
      <c r="AC10">
        <v>72</v>
      </c>
    </row>
    <row r="11" spans="1:46" x14ac:dyDescent="0.25">
      <c r="A11" t="s">
        <v>9</v>
      </c>
      <c r="B11">
        <v>167.57</v>
      </c>
      <c r="C11">
        <v>195.64</v>
      </c>
      <c r="D11">
        <v>558.76</v>
      </c>
      <c r="E11">
        <v>1171.5899999999999</v>
      </c>
      <c r="F11">
        <v>1389.82</v>
      </c>
      <c r="G11">
        <v>1911.32</v>
      </c>
      <c r="H11">
        <v>2297.48</v>
      </c>
      <c r="I11">
        <v>3145.34</v>
      </c>
      <c r="K11" t="s">
        <v>9</v>
      </c>
      <c r="L11">
        <f t="shared" si="7"/>
        <v>1675700</v>
      </c>
      <c r="M11">
        <f t="shared" si="6"/>
        <v>1956399.9999999998</v>
      </c>
      <c r="N11">
        <f t="shared" si="6"/>
        <v>5587600</v>
      </c>
      <c r="O11">
        <f t="shared" si="6"/>
        <v>11715900</v>
      </c>
      <c r="P11">
        <f t="shared" si="6"/>
        <v>13898200</v>
      </c>
      <c r="Q11">
        <f t="shared" si="6"/>
        <v>19113200</v>
      </c>
      <c r="R11">
        <f t="shared" si="6"/>
        <v>22974800</v>
      </c>
      <c r="S11">
        <f t="shared" si="6"/>
        <v>31453400</v>
      </c>
      <c r="U11" t="s">
        <v>261</v>
      </c>
      <c r="V11">
        <f>AVERAGE(L19:L20)</f>
        <v>1060450</v>
      </c>
      <c r="W11">
        <f t="shared" ref="W11:AC11" si="10">AVERAGE(M19:M20)</f>
        <v>1551800</v>
      </c>
      <c r="X11">
        <f t="shared" si="10"/>
        <v>6969950</v>
      </c>
      <c r="Y11">
        <f t="shared" si="10"/>
        <v>11906550</v>
      </c>
      <c r="Z11">
        <f t="shared" si="10"/>
        <v>17717700</v>
      </c>
      <c r="AA11">
        <f t="shared" si="10"/>
        <v>23009000</v>
      </c>
      <c r="AB11">
        <f t="shared" si="10"/>
        <v>26276300</v>
      </c>
      <c r="AC11">
        <f t="shared" si="10"/>
        <v>29799750</v>
      </c>
    </row>
    <row r="12" spans="1:46" x14ac:dyDescent="0.25">
      <c r="A12" t="s">
        <v>10</v>
      </c>
      <c r="B12">
        <v>176.42</v>
      </c>
      <c r="C12">
        <v>176.21</v>
      </c>
      <c r="D12">
        <v>497.15</v>
      </c>
      <c r="E12">
        <v>1143</v>
      </c>
      <c r="F12">
        <v>1144.33</v>
      </c>
      <c r="G12">
        <v>2074.41</v>
      </c>
      <c r="H12">
        <v>2246.71</v>
      </c>
      <c r="I12">
        <v>2551.42</v>
      </c>
      <c r="K12" t="s">
        <v>10</v>
      </c>
      <c r="L12">
        <f t="shared" si="7"/>
        <v>1764199.9999999998</v>
      </c>
      <c r="M12">
        <f t="shared" si="6"/>
        <v>1762100</v>
      </c>
      <c r="N12">
        <f t="shared" si="6"/>
        <v>4971500</v>
      </c>
      <c r="O12">
        <f t="shared" si="6"/>
        <v>11430000</v>
      </c>
      <c r="P12">
        <f t="shared" si="6"/>
        <v>11443300</v>
      </c>
      <c r="Q12">
        <f t="shared" si="6"/>
        <v>20744100</v>
      </c>
      <c r="R12">
        <f t="shared" si="6"/>
        <v>22467100</v>
      </c>
      <c r="S12">
        <f t="shared" si="6"/>
        <v>25514200</v>
      </c>
      <c r="U12" t="s">
        <v>262</v>
      </c>
      <c r="V12">
        <f>AVERAGE(L21:L22)</f>
        <v>1069200</v>
      </c>
      <c r="W12">
        <f t="shared" ref="W12:AC12" si="11">AVERAGE(M21:M22)</f>
        <v>2095750</v>
      </c>
      <c r="X12">
        <f t="shared" si="11"/>
        <v>10540750</v>
      </c>
      <c r="Y12">
        <f t="shared" si="11"/>
        <v>12413350</v>
      </c>
      <c r="Z12">
        <f t="shared" si="11"/>
        <v>21837600</v>
      </c>
      <c r="AA12">
        <f t="shared" si="11"/>
        <v>26801950</v>
      </c>
      <c r="AB12">
        <f t="shared" si="11"/>
        <v>29893700</v>
      </c>
      <c r="AC12">
        <f t="shared" si="11"/>
        <v>30465950</v>
      </c>
    </row>
    <row r="13" spans="1:46" x14ac:dyDescent="0.25">
      <c r="B13">
        <v>0</v>
      </c>
      <c r="C13">
        <v>7</v>
      </c>
      <c r="D13">
        <v>12</v>
      </c>
      <c r="E13">
        <v>24</v>
      </c>
      <c r="F13">
        <v>31</v>
      </c>
      <c r="G13">
        <v>48</v>
      </c>
      <c r="H13">
        <v>55</v>
      </c>
      <c r="I13">
        <v>72</v>
      </c>
      <c r="L13">
        <v>0</v>
      </c>
      <c r="M13">
        <v>7</v>
      </c>
      <c r="N13">
        <v>12</v>
      </c>
      <c r="O13">
        <v>24</v>
      </c>
      <c r="P13">
        <v>31</v>
      </c>
      <c r="Q13">
        <v>48</v>
      </c>
      <c r="R13">
        <v>55</v>
      </c>
      <c r="S13">
        <v>72</v>
      </c>
    </row>
    <row r="14" spans="1:46" x14ac:dyDescent="0.25">
      <c r="A14" t="s">
        <v>11</v>
      </c>
      <c r="B14">
        <v>116.19</v>
      </c>
      <c r="C14">
        <v>159.86000000000001</v>
      </c>
      <c r="D14">
        <v>305.33</v>
      </c>
      <c r="E14">
        <v>973.1</v>
      </c>
      <c r="F14">
        <v>1561.62</v>
      </c>
      <c r="G14">
        <v>2990.27</v>
      </c>
      <c r="H14">
        <v>3281.1</v>
      </c>
      <c r="I14">
        <v>3091.74</v>
      </c>
      <c r="K14" t="s">
        <v>11</v>
      </c>
      <c r="L14">
        <f>B14*10000</f>
        <v>1161900</v>
      </c>
      <c r="M14">
        <f t="shared" ref="M14:S17" si="12">C14*10000</f>
        <v>1598600.0000000002</v>
      </c>
      <c r="N14">
        <f t="shared" si="12"/>
        <v>3053300</v>
      </c>
      <c r="O14">
        <f t="shared" si="12"/>
        <v>9731000</v>
      </c>
      <c r="P14">
        <f t="shared" si="12"/>
        <v>15616199.999999998</v>
      </c>
      <c r="Q14">
        <f t="shared" si="12"/>
        <v>29902700</v>
      </c>
      <c r="R14">
        <f t="shared" si="12"/>
        <v>32811000</v>
      </c>
      <c r="S14">
        <f t="shared" si="12"/>
        <v>30917399.999999996</v>
      </c>
    </row>
    <row r="15" spans="1:46" x14ac:dyDescent="0.25">
      <c r="A15" t="s">
        <v>12</v>
      </c>
      <c r="B15">
        <v>114.15</v>
      </c>
      <c r="C15">
        <v>157.66999999999999</v>
      </c>
      <c r="D15">
        <v>301.3</v>
      </c>
      <c r="E15">
        <v>1028.25</v>
      </c>
      <c r="F15">
        <v>1420.58</v>
      </c>
      <c r="G15">
        <v>2515.7600000000002</v>
      </c>
      <c r="H15">
        <v>3234.35</v>
      </c>
      <c r="I15">
        <v>2893.49</v>
      </c>
      <c r="K15" t="s">
        <v>12</v>
      </c>
      <c r="L15">
        <f t="shared" ref="L15:L17" si="13">B15*10000</f>
        <v>1141500</v>
      </c>
      <c r="M15">
        <f t="shared" si="12"/>
        <v>1576699.9999999998</v>
      </c>
      <c r="N15">
        <f t="shared" si="12"/>
        <v>3013000</v>
      </c>
      <c r="O15">
        <f t="shared" si="12"/>
        <v>10282500</v>
      </c>
      <c r="P15">
        <f t="shared" si="12"/>
        <v>14205800</v>
      </c>
      <c r="Q15">
        <f t="shared" si="12"/>
        <v>25157600.000000004</v>
      </c>
      <c r="R15">
        <f t="shared" si="12"/>
        <v>32343500</v>
      </c>
      <c r="S15">
        <f t="shared" si="12"/>
        <v>28934899.999999996</v>
      </c>
      <c r="U15" t="s">
        <v>240</v>
      </c>
      <c r="V15">
        <v>0</v>
      </c>
      <c r="W15">
        <v>7</v>
      </c>
      <c r="X15">
        <v>24</v>
      </c>
      <c r="Y15">
        <v>31</v>
      </c>
      <c r="Z15">
        <v>48</v>
      </c>
      <c r="AA15">
        <v>55</v>
      </c>
      <c r="AB15">
        <v>72</v>
      </c>
      <c r="AN15">
        <v>0</v>
      </c>
      <c r="AO15">
        <v>7</v>
      </c>
      <c r="AP15">
        <v>24</v>
      </c>
      <c r="AQ15">
        <v>31</v>
      </c>
      <c r="AR15">
        <v>36</v>
      </c>
      <c r="AS15">
        <v>55</v>
      </c>
      <c r="AT15">
        <v>72</v>
      </c>
    </row>
    <row r="16" spans="1:46" x14ac:dyDescent="0.25">
      <c r="A16" t="s">
        <v>13</v>
      </c>
      <c r="B16">
        <v>143.15</v>
      </c>
      <c r="C16">
        <v>281.08999999999997</v>
      </c>
      <c r="D16">
        <v>574.19000000000005</v>
      </c>
      <c r="E16">
        <v>1652.71</v>
      </c>
      <c r="F16">
        <v>2080.06</v>
      </c>
      <c r="G16">
        <v>2834.43</v>
      </c>
      <c r="H16">
        <v>3151.88</v>
      </c>
      <c r="I16">
        <v>2981.85</v>
      </c>
      <c r="K16" t="s">
        <v>13</v>
      </c>
      <c r="L16">
        <f t="shared" si="13"/>
        <v>1431500</v>
      </c>
      <c r="M16">
        <f t="shared" si="12"/>
        <v>2810899.9999999995</v>
      </c>
      <c r="N16">
        <f t="shared" si="12"/>
        <v>5741900.0000000009</v>
      </c>
      <c r="O16">
        <f t="shared" si="12"/>
        <v>16527100</v>
      </c>
      <c r="P16">
        <f t="shared" si="12"/>
        <v>20800600</v>
      </c>
      <c r="Q16">
        <f t="shared" si="12"/>
        <v>28344300</v>
      </c>
      <c r="R16">
        <f t="shared" si="12"/>
        <v>31518800</v>
      </c>
      <c r="S16">
        <f t="shared" si="12"/>
        <v>29818500</v>
      </c>
      <c r="U16" t="s">
        <v>255</v>
      </c>
      <c r="V16">
        <f>_xlfn.STDEV.P(L2:L3)</f>
        <v>61699.999999999942</v>
      </c>
      <c r="W16">
        <f t="shared" ref="W16:AB16" si="14">_xlfn.STDEV.P(M2:M3)</f>
        <v>323500</v>
      </c>
      <c r="X16">
        <f t="shared" si="14"/>
        <v>214450</v>
      </c>
      <c r="Y16">
        <f t="shared" si="14"/>
        <v>1578100</v>
      </c>
      <c r="Z16">
        <f t="shared" si="14"/>
        <v>87650</v>
      </c>
      <c r="AA16">
        <f t="shared" si="14"/>
        <v>1278700</v>
      </c>
      <c r="AB16">
        <f t="shared" si="14"/>
        <v>1631200</v>
      </c>
      <c r="AM16" t="s">
        <v>253</v>
      </c>
      <c r="AN16">
        <v>1253900</v>
      </c>
      <c r="AO16">
        <v>2887633.3333333335</v>
      </c>
      <c r="AP16">
        <v>8323300</v>
      </c>
      <c r="AQ16">
        <v>12142166.666666666</v>
      </c>
      <c r="AR16">
        <v>14340766.666666666</v>
      </c>
      <c r="AS16">
        <v>22216933.333333332</v>
      </c>
      <c r="AT16">
        <v>22491000</v>
      </c>
    </row>
    <row r="17" spans="1:46" x14ac:dyDescent="0.25">
      <c r="A17" t="s">
        <v>14</v>
      </c>
      <c r="B17">
        <v>138.41999999999999</v>
      </c>
      <c r="C17">
        <v>266.01</v>
      </c>
      <c r="D17">
        <v>522.54</v>
      </c>
      <c r="E17">
        <v>1709.23</v>
      </c>
      <c r="F17">
        <v>2140.64</v>
      </c>
      <c r="G17">
        <v>2372.9</v>
      </c>
      <c r="H17">
        <v>3375.35</v>
      </c>
      <c r="I17">
        <v>2259.4699999999998</v>
      </c>
      <c r="K17" t="s">
        <v>14</v>
      </c>
      <c r="L17">
        <f t="shared" si="13"/>
        <v>1384199.9999999998</v>
      </c>
      <c r="M17">
        <f t="shared" si="12"/>
        <v>2660100</v>
      </c>
      <c r="N17">
        <f t="shared" si="12"/>
        <v>5225400</v>
      </c>
      <c r="O17">
        <f t="shared" si="12"/>
        <v>17092300</v>
      </c>
      <c r="P17">
        <f t="shared" si="12"/>
        <v>21406400</v>
      </c>
      <c r="Q17">
        <f t="shared" si="12"/>
        <v>23729000</v>
      </c>
      <c r="R17">
        <f t="shared" si="12"/>
        <v>33753500</v>
      </c>
      <c r="S17">
        <f t="shared" si="12"/>
        <v>22594699.999999996</v>
      </c>
      <c r="U17" t="s">
        <v>242</v>
      </c>
      <c r="V17">
        <f>_xlfn.STDEV.P(L4:L5)</f>
        <v>60300</v>
      </c>
      <c r="W17">
        <f t="shared" ref="W17:AB17" si="15">_xlfn.STDEV.P(M4:M5)</f>
        <v>250800</v>
      </c>
      <c r="X17">
        <f t="shared" si="15"/>
        <v>1580699.9999999902</v>
      </c>
      <c r="Y17">
        <f t="shared" si="15"/>
        <v>489350</v>
      </c>
      <c r="Z17">
        <f t="shared" si="15"/>
        <v>605700.00000000186</v>
      </c>
      <c r="AA17">
        <f t="shared" si="15"/>
        <v>3340700</v>
      </c>
      <c r="AB17">
        <f t="shared" si="15"/>
        <v>1268400</v>
      </c>
      <c r="AM17" t="s">
        <v>254</v>
      </c>
      <c r="AN17">
        <v>2139333.3333333335</v>
      </c>
      <c r="AO17">
        <v>2859400</v>
      </c>
      <c r="AP17">
        <v>11216666.666666666</v>
      </c>
      <c r="AQ17">
        <v>14893666.666666666</v>
      </c>
      <c r="AR17">
        <v>19830733.333333332</v>
      </c>
      <c r="AS17">
        <v>19220433.333333332</v>
      </c>
      <c r="AT17">
        <v>20619133.333333332</v>
      </c>
    </row>
    <row r="18" spans="1:46" x14ac:dyDescent="0.25">
      <c r="B18">
        <v>0</v>
      </c>
      <c r="C18">
        <v>7</v>
      </c>
      <c r="D18">
        <v>20</v>
      </c>
      <c r="E18">
        <v>24</v>
      </c>
      <c r="F18">
        <v>31</v>
      </c>
      <c r="G18">
        <v>48</v>
      </c>
      <c r="H18">
        <v>55</v>
      </c>
      <c r="I18">
        <v>72</v>
      </c>
      <c r="L18">
        <v>0</v>
      </c>
      <c r="M18">
        <v>7</v>
      </c>
      <c r="N18">
        <v>20</v>
      </c>
      <c r="O18">
        <v>24</v>
      </c>
      <c r="P18">
        <v>31</v>
      </c>
      <c r="Q18">
        <v>48</v>
      </c>
      <c r="R18">
        <v>55</v>
      </c>
      <c r="S18">
        <v>72</v>
      </c>
      <c r="V18">
        <v>0</v>
      </c>
      <c r="W18">
        <v>6</v>
      </c>
      <c r="X18">
        <v>7</v>
      </c>
      <c r="Y18">
        <v>24</v>
      </c>
      <c r="Z18">
        <v>31</v>
      </c>
      <c r="AA18">
        <v>48</v>
      </c>
      <c r="AB18">
        <v>55</v>
      </c>
      <c r="AC18">
        <v>72</v>
      </c>
      <c r="AN18">
        <v>0</v>
      </c>
      <c r="AO18">
        <v>7</v>
      </c>
      <c r="AP18">
        <v>24</v>
      </c>
      <c r="AQ18">
        <v>31</v>
      </c>
      <c r="AR18">
        <v>36</v>
      </c>
      <c r="AS18">
        <v>55</v>
      </c>
      <c r="AT18">
        <v>72</v>
      </c>
    </row>
    <row r="19" spans="1:46" x14ac:dyDescent="0.25">
      <c r="A19" t="s">
        <v>15</v>
      </c>
      <c r="B19">
        <v>108.69</v>
      </c>
      <c r="C19">
        <v>152</v>
      </c>
      <c r="D19">
        <v>751.24</v>
      </c>
      <c r="E19">
        <v>1138.1500000000001</v>
      </c>
      <c r="F19">
        <v>1596.77</v>
      </c>
      <c r="G19">
        <v>2071.34</v>
      </c>
      <c r="H19">
        <v>2370.92</v>
      </c>
      <c r="I19">
        <v>2933.69</v>
      </c>
      <c r="K19" t="s">
        <v>15</v>
      </c>
      <c r="L19">
        <f>B19*10000</f>
        <v>1086900</v>
      </c>
      <c r="M19">
        <f t="shared" ref="M19:S22" si="16">C19*10000</f>
        <v>1520000</v>
      </c>
      <c r="N19">
        <f t="shared" si="16"/>
        <v>7512400</v>
      </c>
      <c r="O19">
        <f t="shared" si="16"/>
        <v>11381500</v>
      </c>
      <c r="P19">
        <f t="shared" si="16"/>
        <v>15967700</v>
      </c>
      <c r="Q19">
        <f t="shared" si="16"/>
        <v>20713400</v>
      </c>
      <c r="R19">
        <f t="shared" si="16"/>
        <v>23709200</v>
      </c>
      <c r="S19">
        <f t="shared" si="16"/>
        <v>29336900</v>
      </c>
      <c r="U19" t="s">
        <v>243</v>
      </c>
      <c r="V19">
        <f>_xlfn.STDEV.P(L7:L9)</f>
        <v>246191.66426903158</v>
      </c>
      <c r="W19">
        <f t="shared" ref="W19:AC19" si="17">_xlfn.STDEV.P(M7:M9)</f>
        <v>87335.534323410131</v>
      </c>
      <c r="X19">
        <f t="shared" si="17"/>
        <v>913458.92567147699</v>
      </c>
      <c r="Y19">
        <f t="shared" si="17"/>
        <v>161720.77445055981</v>
      </c>
      <c r="Z19">
        <f t="shared" si="17"/>
        <v>1306464.0990942882</v>
      </c>
      <c r="AA19">
        <f t="shared" si="17"/>
        <v>3366875.1975022112</v>
      </c>
      <c r="AB19">
        <f t="shared" si="17"/>
        <v>1398058.4306657414</v>
      </c>
      <c r="AC19">
        <f t="shared" si="17"/>
        <v>1767190.2676911228</v>
      </c>
      <c r="AM19" t="s">
        <v>251</v>
      </c>
      <c r="AN19">
        <v>105807.49815899943</v>
      </c>
      <c r="AO19">
        <v>576584.28891379118</v>
      </c>
      <c r="AP19">
        <v>850449.67321215814</v>
      </c>
      <c r="AQ19">
        <v>1067106.3562530004</v>
      </c>
      <c r="AR19">
        <v>920248.57994396752</v>
      </c>
      <c r="AS19">
        <v>2489709.1052749292</v>
      </c>
      <c r="AT19">
        <v>958168.77775612508</v>
      </c>
    </row>
    <row r="20" spans="1:46" x14ac:dyDescent="0.25">
      <c r="A20" t="s">
        <v>16</v>
      </c>
      <c r="B20">
        <v>103.4</v>
      </c>
      <c r="C20">
        <v>158.36000000000001</v>
      </c>
      <c r="D20">
        <v>642.75</v>
      </c>
      <c r="E20">
        <v>1243.1600000000001</v>
      </c>
      <c r="F20">
        <v>1946.77</v>
      </c>
      <c r="G20">
        <v>2530.46</v>
      </c>
      <c r="H20">
        <v>2884.34</v>
      </c>
      <c r="I20">
        <v>3026.26</v>
      </c>
      <c r="K20" t="s">
        <v>16</v>
      </c>
      <c r="L20">
        <f t="shared" ref="L20:L22" si="18">B20*10000</f>
        <v>1034000</v>
      </c>
      <c r="M20">
        <f t="shared" si="16"/>
        <v>1583600.0000000002</v>
      </c>
      <c r="N20">
        <f t="shared" si="16"/>
        <v>6427500</v>
      </c>
      <c r="O20">
        <f t="shared" si="16"/>
        <v>12431600</v>
      </c>
      <c r="P20">
        <f t="shared" si="16"/>
        <v>19467700</v>
      </c>
      <c r="Q20">
        <f t="shared" si="16"/>
        <v>25304600</v>
      </c>
      <c r="R20">
        <f t="shared" si="16"/>
        <v>28843400</v>
      </c>
      <c r="S20">
        <f t="shared" si="16"/>
        <v>30262600.000000004</v>
      </c>
      <c r="U20" t="s">
        <v>244</v>
      </c>
      <c r="V20">
        <f>_xlfn.STDEV.P(L10:L12)</f>
        <v>68899.266243472346</v>
      </c>
      <c r="W20">
        <f t="shared" ref="W20:AC20" si="19">_xlfn.STDEV.P(M10:M12)</f>
        <v>176449.10503220657</v>
      </c>
      <c r="X20">
        <f t="shared" si="19"/>
        <v>1305107.2012163089</v>
      </c>
      <c r="Y20">
        <f t="shared" si="19"/>
        <v>1034948.0083559754</v>
      </c>
      <c r="Z20">
        <f t="shared" si="19"/>
        <v>1113068.1390742538</v>
      </c>
      <c r="AA20">
        <f t="shared" si="19"/>
        <v>808551.10880856228</v>
      </c>
      <c r="AB20">
        <f t="shared" si="19"/>
        <v>2589225.4084099275</v>
      </c>
      <c r="AC20">
        <f t="shared" si="19"/>
        <v>2641191.7920178045</v>
      </c>
      <c r="AM20" t="s">
        <v>252</v>
      </c>
      <c r="AN20">
        <v>467691.18253632088</v>
      </c>
      <c r="AO20">
        <v>416573.21885434096</v>
      </c>
      <c r="AP20">
        <v>599462.96150990203</v>
      </c>
      <c r="AQ20">
        <v>1853672.3916473363</v>
      </c>
      <c r="AR20">
        <v>2642169.5634879726</v>
      </c>
      <c r="AS20">
        <v>2939093.5023499262</v>
      </c>
      <c r="AT20">
        <v>1449686.5875844413</v>
      </c>
    </row>
    <row r="21" spans="1:46" x14ac:dyDescent="0.25">
      <c r="A21" t="s">
        <v>17</v>
      </c>
      <c r="B21">
        <v>117.69</v>
      </c>
      <c r="C21">
        <v>217.33</v>
      </c>
      <c r="D21">
        <v>938.97</v>
      </c>
      <c r="E21">
        <v>1302.43</v>
      </c>
      <c r="F21">
        <v>2400.79</v>
      </c>
      <c r="G21">
        <v>3128.15</v>
      </c>
      <c r="H21">
        <v>3343.36</v>
      </c>
      <c r="I21">
        <v>3198.33</v>
      </c>
      <c r="K21" t="s">
        <v>17</v>
      </c>
      <c r="L21">
        <f t="shared" si="18"/>
        <v>1176900</v>
      </c>
      <c r="M21">
        <f t="shared" si="16"/>
        <v>2173300</v>
      </c>
      <c r="N21">
        <f t="shared" si="16"/>
        <v>9389700</v>
      </c>
      <c r="O21">
        <f t="shared" si="16"/>
        <v>13024300</v>
      </c>
      <c r="P21">
        <f t="shared" si="16"/>
        <v>24007900</v>
      </c>
      <c r="Q21">
        <f t="shared" si="16"/>
        <v>31281500</v>
      </c>
      <c r="R21">
        <f t="shared" si="16"/>
        <v>33433600</v>
      </c>
      <c r="S21">
        <f t="shared" si="16"/>
        <v>31983300</v>
      </c>
      <c r="V21">
        <v>0</v>
      </c>
      <c r="W21">
        <v>7</v>
      </c>
      <c r="X21">
        <v>12</v>
      </c>
      <c r="Y21">
        <v>24</v>
      </c>
      <c r="Z21">
        <v>31</v>
      </c>
      <c r="AA21">
        <v>48</v>
      </c>
      <c r="AB21">
        <v>55</v>
      </c>
      <c r="AC21">
        <v>72</v>
      </c>
    </row>
    <row r="22" spans="1:46" x14ac:dyDescent="0.25">
      <c r="A22" t="s">
        <v>18</v>
      </c>
      <c r="B22">
        <v>96.15</v>
      </c>
      <c r="C22">
        <v>201.82</v>
      </c>
      <c r="D22">
        <v>1169.18</v>
      </c>
      <c r="E22">
        <v>1180.24</v>
      </c>
      <c r="F22">
        <v>1966.73</v>
      </c>
      <c r="G22">
        <v>2232.2399999999998</v>
      </c>
      <c r="H22">
        <v>2635.38</v>
      </c>
      <c r="I22">
        <v>2894.86</v>
      </c>
      <c r="K22" t="s">
        <v>18</v>
      </c>
      <c r="L22">
        <f t="shared" si="18"/>
        <v>961500</v>
      </c>
      <c r="M22">
        <f t="shared" si="16"/>
        <v>2018200</v>
      </c>
      <c r="N22">
        <f t="shared" si="16"/>
        <v>11691800</v>
      </c>
      <c r="O22">
        <f t="shared" si="16"/>
        <v>11802400</v>
      </c>
      <c r="P22">
        <f t="shared" si="16"/>
        <v>19667300</v>
      </c>
      <c r="Q22">
        <f t="shared" si="16"/>
        <v>22322399.999999996</v>
      </c>
      <c r="R22">
        <f t="shared" si="16"/>
        <v>26353800</v>
      </c>
      <c r="S22">
        <f t="shared" si="16"/>
        <v>28948600</v>
      </c>
      <c r="U22" t="s">
        <v>245</v>
      </c>
      <c r="V22">
        <f>_xlfn.STDEV.P(L14:L15)</f>
        <v>10200</v>
      </c>
      <c r="W22">
        <f t="shared" ref="W22:AA22" si="20">_xlfn.STDEV.P(M14:M15)</f>
        <v>10950.000000000233</v>
      </c>
      <c r="X22">
        <f t="shared" si="20"/>
        <v>20150</v>
      </c>
      <c r="Y22">
        <f t="shared" si="20"/>
        <v>275750</v>
      </c>
      <c r="Z22">
        <f t="shared" si="20"/>
        <v>705199.99999999907</v>
      </c>
      <c r="AA22">
        <f t="shared" si="20"/>
        <v>2372549.9999999981</v>
      </c>
      <c r="AB22">
        <f t="shared" ref="AB22" si="21">_xlfn.STDEV.P(R14:R15)</f>
        <v>233750</v>
      </c>
      <c r="AC22">
        <f t="shared" ref="AC22" si="22">_xlfn.STDEV.P(S14:S15)</f>
        <v>991250</v>
      </c>
    </row>
    <row r="23" spans="1:46" x14ac:dyDescent="0.25">
      <c r="U23" t="s">
        <v>246</v>
      </c>
      <c r="V23">
        <f>_xlfn.STDEV.P(L16:L17)</f>
        <v>23650.000000000116</v>
      </c>
      <c r="W23">
        <f t="shared" ref="W23:AA23" si="23">_xlfn.STDEV.P(M16:M17)</f>
        <v>75399.999999999767</v>
      </c>
      <c r="X23">
        <f t="shared" si="23"/>
        <v>258250.00000000047</v>
      </c>
      <c r="Y23">
        <f t="shared" si="23"/>
        <v>282600</v>
      </c>
      <c r="Z23">
        <f t="shared" si="23"/>
        <v>302900</v>
      </c>
      <c r="AA23">
        <f t="shared" si="23"/>
        <v>2307650</v>
      </c>
      <c r="AB23">
        <f t="shared" ref="AB23" si="24">_xlfn.STDEV.P(R16:R17)</f>
        <v>1117350</v>
      </c>
      <c r="AC23">
        <f t="shared" ref="AC23" si="25">_xlfn.STDEV.P(S16:S17)</f>
        <v>3611899.9999999828</v>
      </c>
    </row>
    <row r="24" spans="1:46" x14ac:dyDescent="0.25">
      <c r="V24">
        <v>0</v>
      </c>
      <c r="W24">
        <v>7</v>
      </c>
      <c r="X24">
        <v>20</v>
      </c>
      <c r="Y24">
        <v>24</v>
      </c>
      <c r="Z24">
        <v>31</v>
      </c>
      <c r="AA24">
        <v>48</v>
      </c>
      <c r="AB24">
        <v>55</v>
      </c>
      <c r="AC24">
        <v>72</v>
      </c>
    </row>
    <row r="25" spans="1:46" x14ac:dyDescent="0.25">
      <c r="U25" t="s">
        <v>247</v>
      </c>
      <c r="V25">
        <f>_xlfn.STDEV.P(L19:L20)</f>
        <v>26450</v>
      </c>
      <c r="W25">
        <f t="shared" ref="W25:AA25" si="26">_xlfn.STDEV.P(M19:M20)</f>
        <v>31800.000000000116</v>
      </c>
      <c r="X25">
        <f t="shared" si="26"/>
        <v>542450</v>
      </c>
      <c r="Y25">
        <f t="shared" si="26"/>
        <v>525050</v>
      </c>
      <c r="Z25">
        <f t="shared" si="26"/>
        <v>1750000</v>
      </c>
      <c r="AA25">
        <f t="shared" si="26"/>
        <v>2295600</v>
      </c>
      <c r="AB25">
        <f t="shared" ref="AB25" si="27">_xlfn.STDEV.P(R19:R20)</f>
        <v>2567100</v>
      </c>
      <c r="AC25">
        <f t="shared" ref="AC25" si="28">_xlfn.STDEV.P(S19:S20)</f>
        <v>462850.00000000186</v>
      </c>
    </row>
    <row r="26" spans="1:46" x14ac:dyDescent="0.25">
      <c r="U26" t="s">
        <v>248</v>
      </c>
      <c r="V26">
        <f>_xlfn.STDEV.P(L21:L22)</f>
        <v>107700</v>
      </c>
      <c r="W26">
        <f t="shared" ref="W26:AA26" si="29">_xlfn.STDEV.P(M21:M22)</f>
        <v>77550</v>
      </c>
      <c r="X26">
        <f t="shared" si="29"/>
        <v>1151050</v>
      </c>
      <c r="Y26">
        <f t="shared" si="29"/>
        <v>610950</v>
      </c>
      <c r="Z26">
        <f t="shared" si="29"/>
        <v>2170300</v>
      </c>
      <c r="AA26">
        <f t="shared" si="29"/>
        <v>4479549.999999986</v>
      </c>
      <c r="AB26">
        <f t="shared" ref="AB26" si="30">_xlfn.STDEV.P(R21:R22)</f>
        <v>3539900</v>
      </c>
      <c r="AC26">
        <f t="shared" ref="AC26" si="31">_xlfn.STDEV.P(S21:S22)</f>
        <v>1517350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D2D31-85C9-4DC6-B97D-697E907C2E36}">
  <dimension ref="A1:AD26"/>
  <sheetViews>
    <sheetView topLeftCell="S4" workbookViewId="0">
      <selection activeCell="AB10" sqref="AB10"/>
    </sheetView>
  </sheetViews>
  <sheetFormatPr defaultRowHeight="15" x14ac:dyDescent="0.25"/>
  <sheetData>
    <row r="1" spans="1:27" x14ac:dyDescent="0.25">
      <c r="A1" t="s">
        <v>0</v>
      </c>
      <c r="B1">
        <v>0</v>
      </c>
      <c r="C1">
        <v>7</v>
      </c>
      <c r="D1">
        <v>24</v>
      </c>
      <c r="E1">
        <v>31</v>
      </c>
      <c r="F1">
        <v>48</v>
      </c>
      <c r="G1">
        <v>55</v>
      </c>
      <c r="H1">
        <v>72</v>
      </c>
      <c r="J1" t="s">
        <v>0</v>
      </c>
      <c r="K1">
        <v>0</v>
      </c>
      <c r="L1">
        <v>7</v>
      </c>
      <c r="M1">
        <v>24</v>
      </c>
      <c r="N1">
        <v>31</v>
      </c>
      <c r="O1">
        <v>48</v>
      </c>
      <c r="P1">
        <v>55</v>
      </c>
      <c r="Q1">
        <v>72</v>
      </c>
      <c r="T1" t="s">
        <v>239</v>
      </c>
      <c r="U1">
        <v>0</v>
      </c>
      <c r="V1">
        <v>7</v>
      </c>
      <c r="W1">
        <v>24</v>
      </c>
      <c r="X1">
        <v>31</v>
      </c>
      <c r="Y1">
        <v>48</v>
      </c>
      <c r="Z1">
        <v>55</v>
      </c>
      <c r="AA1">
        <v>72</v>
      </c>
    </row>
    <row r="2" spans="1:27" x14ac:dyDescent="0.25">
      <c r="A2" t="s">
        <v>1</v>
      </c>
      <c r="B2">
        <v>1467.07</v>
      </c>
      <c r="C2">
        <v>1818.54</v>
      </c>
      <c r="D2">
        <v>1862.67</v>
      </c>
      <c r="E2">
        <v>2105.8000000000002</v>
      </c>
      <c r="F2">
        <v>1604.19</v>
      </c>
      <c r="G2">
        <v>1717.98</v>
      </c>
      <c r="H2">
        <v>1923.98</v>
      </c>
      <c r="J2" t="s">
        <v>1</v>
      </c>
      <c r="K2">
        <f>B2*10000</f>
        <v>14670700</v>
      </c>
      <c r="L2">
        <f t="shared" ref="L2:Q2" si="0">C2*10000</f>
        <v>18185400</v>
      </c>
      <c r="M2">
        <f t="shared" si="0"/>
        <v>18626700</v>
      </c>
      <c r="N2">
        <f t="shared" si="0"/>
        <v>21058000</v>
      </c>
      <c r="O2">
        <f t="shared" si="0"/>
        <v>16041900</v>
      </c>
      <c r="P2">
        <f t="shared" si="0"/>
        <v>17179800</v>
      </c>
      <c r="Q2">
        <f t="shared" si="0"/>
        <v>19239800</v>
      </c>
      <c r="T2" t="s">
        <v>241</v>
      </c>
      <c r="U2">
        <f>AVERAGE(K2:K3)</f>
        <v>14809400</v>
      </c>
      <c r="V2">
        <f t="shared" ref="V2:AA2" si="1">AVERAGE(L2:L3)</f>
        <v>18170350</v>
      </c>
      <c r="W2">
        <f t="shared" si="1"/>
        <v>18964800</v>
      </c>
      <c r="X2">
        <f t="shared" si="1"/>
        <v>20370950</v>
      </c>
      <c r="Y2">
        <f t="shared" si="1"/>
        <v>17332500</v>
      </c>
      <c r="Z2">
        <f t="shared" si="1"/>
        <v>17496550</v>
      </c>
      <c r="AA2">
        <f t="shared" si="1"/>
        <v>18812300</v>
      </c>
    </row>
    <row r="3" spans="1:27" x14ac:dyDescent="0.25">
      <c r="A3" t="s">
        <v>2</v>
      </c>
      <c r="B3">
        <v>1494.81</v>
      </c>
      <c r="C3">
        <v>1815.53</v>
      </c>
      <c r="D3">
        <v>1930.29</v>
      </c>
      <c r="E3">
        <v>1968.39</v>
      </c>
      <c r="F3">
        <v>1862.31</v>
      </c>
      <c r="G3">
        <v>1781.33</v>
      </c>
      <c r="H3">
        <v>1838.48</v>
      </c>
      <c r="J3" t="s">
        <v>2</v>
      </c>
      <c r="K3">
        <f t="shared" ref="K3:K5" si="2">B3*10000</f>
        <v>14948100</v>
      </c>
      <c r="L3">
        <f t="shared" ref="L3:L5" si="3">C3*10000</f>
        <v>18155300</v>
      </c>
      <c r="M3">
        <f t="shared" ref="M3:M5" si="4">D3*10000</f>
        <v>19302900</v>
      </c>
      <c r="N3">
        <f t="shared" ref="N3:N5" si="5">E3*10000</f>
        <v>19683900</v>
      </c>
      <c r="O3">
        <f t="shared" ref="O3:O5" si="6">F3*10000</f>
        <v>18623100</v>
      </c>
      <c r="P3">
        <f t="shared" ref="P3:P5" si="7">G3*10000</f>
        <v>17813300</v>
      </c>
      <c r="Q3">
        <f t="shared" ref="Q3:Q5" si="8">H3*10000</f>
        <v>18384800</v>
      </c>
      <c r="T3" t="s">
        <v>242</v>
      </c>
      <c r="U3">
        <f>AVERAGE(K4:K5)</f>
        <v>15501500</v>
      </c>
      <c r="V3">
        <f t="shared" ref="V3:AA3" si="9">AVERAGE(L4:L5)</f>
        <v>17541000</v>
      </c>
      <c r="W3">
        <f t="shared" si="9"/>
        <v>18462400</v>
      </c>
      <c r="X3">
        <f t="shared" si="9"/>
        <v>18539600</v>
      </c>
      <c r="Y3">
        <f t="shared" si="9"/>
        <v>15607800</v>
      </c>
      <c r="Z3">
        <f t="shared" si="9"/>
        <v>18863400</v>
      </c>
      <c r="AA3">
        <f t="shared" si="9"/>
        <v>17230600</v>
      </c>
    </row>
    <row r="4" spans="1:27" x14ac:dyDescent="0.25">
      <c r="A4" t="s">
        <v>3</v>
      </c>
      <c r="B4">
        <v>1596.28</v>
      </c>
      <c r="C4">
        <v>1779.59</v>
      </c>
      <c r="D4">
        <v>1791.9</v>
      </c>
      <c r="E4">
        <v>2000.32</v>
      </c>
      <c r="F4">
        <v>1405.04</v>
      </c>
      <c r="G4">
        <v>1974.41</v>
      </c>
      <c r="H4">
        <v>1831.79</v>
      </c>
      <c r="J4" t="s">
        <v>3</v>
      </c>
      <c r="K4">
        <f t="shared" si="2"/>
        <v>15962800</v>
      </c>
      <c r="L4">
        <f t="shared" si="3"/>
        <v>17795900</v>
      </c>
      <c r="M4">
        <f t="shared" si="4"/>
        <v>17919000</v>
      </c>
      <c r="N4">
        <f t="shared" si="5"/>
        <v>20003200</v>
      </c>
      <c r="O4">
        <f t="shared" si="6"/>
        <v>14050400</v>
      </c>
      <c r="P4">
        <f t="shared" si="7"/>
        <v>19744100</v>
      </c>
      <c r="Q4">
        <f t="shared" si="8"/>
        <v>18317900</v>
      </c>
      <c r="U4">
        <v>6</v>
      </c>
      <c r="V4">
        <v>7</v>
      </c>
      <c r="W4">
        <v>24</v>
      </c>
      <c r="X4">
        <v>31</v>
      </c>
      <c r="Y4">
        <v>48</v>
      </c>
      <c r="Z4">
        <v>55</v>
      </c>
      <c r="AA4">
        <v>72</v>
      </c>
    </row>
    <row r="5" spans="1:27" x14ac:dyDescent="0.25">
      <c r="A5" t="s">
        <v>4</v>
      </c>
      <c r="B5">
        <v>1504.02</v>
      </c>
      <c r="C5">
        <v>1728.61</v>
      </c>
      <c r="D5">
        <v>1900.58</v>
      </c>
      <c r="E5">
        <v>1707.6</v>
      </c>
      <c r="F5">
        <v>1716.52</v>
      </c>
      <c r="G5">
        <v>1798.27</v>
      </c>
      <c r="H5">
        <v>1614.33</v>
      </c>
      <c r="J5" t="s">
        <v>4</v>
      </c>
      <c r="K5">
        <f t="shared" si="2"/>
        <v>15040200</v>
      </c>
      <c r="L5">
        <f t="shared" si="3"/>
        <v>17286100</v>
      </c>
      <c r="M5">
        <f t="shared" si="4"/>
        <v>19005800</v>
      </c>
      <c r="N5">
        <f t="shared" si="5"/>
        <v>17076000</v>
      </c>
      <c r="O5">
        <f t="shared" si="6"/>
        <v>17165200</v>
      </c>
      <c r="P5">
        <f t="shared" si="7"/>
        <v>17982700</v>
      </c>
      <c r="Q5">
        <f t="shared" si="8"/>
        <v>16143300</v>
      </c>
      <c r="T5" t="s">
        <v>243</v>
      </c>
      <c r="U5">
        <f>AVERAGE(K7:K9)</f>
        <v>16581766.666666666</v>
      </c>
      <c r="V5">
        <f t="shared" ref="V5:AA5" si="10">AVERAGE(L7:L9)</f>
        <v>17893533.333333332</v>
      </c>
      <c r="W5">
        <f t="shared" si="10"/>
        <v>17402266.666666668</v>
      </c>
      <c r="X5">
        <f t="shared" si="10"/>
        <v>17929900</v>
      </c>
      <c r="Y5">
        <f t="shared" si="10"/>
        <v>17263533.333333332</v>
      </c>
      <c r="Z5">
        <f t="shared" si="10"/>
        <v>17501700</v>
      </c>
      <c r="AA5">
        <f t="shared" si="10"/>
        <v>16582133.333333334</v>
      </c>
    </row>
    <row r="6" spans="1:27" x14ac:dyDescent="0.25">
      <c r="B6">
        <v>6</v>
      </c>
      <c r="C6">
        <v>7</v>
      </c>
      <c r="D6">
        <v>24</v>
      </c>
      <c r="E6">
        <v>31</v>
      </c>
      <c r="F6">
        <v>48</v>
      </c>
      <c r="G6">
        <v>55</v>
      </c>
      <c r="H6">
        <v>72</v>
      </c>
      <c r="K6">
        <v>6</v>
      </c>
      <c r="L6">
        <v>7</v>
      </c>
      <c r="M6">
        <v>24</v>
      </c>
      <c r="N6">
        <v>31</v>
      </c>
      <c r="O6">
        <v>48</v>
      </c>
      <c r="P6">
        <v>55</v>
      </c>
      <c r="Q6">
        <v>72</v>
      </c>
      <c r="T6" t="s">
        <v>244</v>
      </c>
      <c r="U6">
        <f>AVERAGE(K10:K12)</f>
        <v>15662800</v>
      </c>
      <c r="V6">
        <f t="shared" ref="V6:AA6" si="11">AVERAGE(L10:L12)</f>
        <v>17543133.333333332</v>
      </c>
      <c r="W6">
        <f t="shared" si="11"/>
        <v>16567466.666666666</v>
      </c>
      <c r="X6">
        <f t="shared" si="11"/>
        <v>15496633.333333334</v>
      </c>
      <c r="Y6">
        <f t="shared" si="11"/>
        <v>15419100</v>
      </c>
      <c r="Z6">
        <f t="shared" si="11"/>
        <v>16617600</v>
      </c>
      <c r="AA6">
        <f t="shared" si="11"/>
        <v>16162700</v>
      </c>
    </row>
    <row r="7" spans="1:27" x14ac:dyDescent="0.25">
      <c r="A7" t="s">
        <v>5</v>
      </c>
      <c r="B7">
        <v>1698.99</v>
      </c>
      <c r="C7">
        <v>1732.36</v>
      </c>
      <c r="D7">
        <v>1805.24</v>
      </c>
      <c r="E7">
        <v>1770.63</v>
      </c>
      <c r="F7">
        <v>1739.86</v>
      </c>
      <c r="G7">
        <v>1742.41</v>
      </c>
      <c r="H7">
        <v>1679.02</v>
      </c>
      <c r="J7" t="s">
        <v>5</v>
      </c>
      <c r="K7">
        <f>B7*10000</f>
        <v>16989900</v>
      </c>
      <c r="L7">
        <f t="shared" ref="L7:Q12" si="12">C7*10000</f>
        <v>17323600</v>
      </c>
      <c r="M7">
        <f t="shared" si="12"/>
        <v>18052400</v>
      </c>
      <c r="N7">
        <f t="shared" si="12"/>
        <v>17706300</v>
      </c>
      <c r="O7">
        <f t="shared" si="12"/>
        <v>17398600</v>
      </c>
      <c r="P7">
        <f t="shared" si="12"/>
        <v>17424100</v>
      </c>
      <c r="Q7">
        <f t="shared" si="12"/>
        <v>16790200</v>
      </c>
      <c r="U7">
        <v>12</v>
      </c>
      <c r="V7">
        <v>24</v>
      </c>
      <c r="W7">
        <v>31</v>
      </c>
      <c r="X7">
        <v>48</v>
      </c>
      <c r="Y7">
        <v>55</v>
      </c>
      <c r="Z7">
        <v>72</v>
      </c>
    </row>
    <row r="8" spans="1:27" x14ac:dyDescent="0.25">
      <c r="A8" t="s">
        <v>6</v>
      </c>
      <c r="B8">
        <v>1654.71</v>
      </c>
      <c r="C8">
        <v>1899.5</v>
      </c>
      <c r="D8">
        <v>1703.47</v>
      </c>
      <c r="E8">
        <v>1854.34</v>
      </c>
      <c r="F8">
        <v>1724.92</v>
      </c>
      <c r="G8">
        <v>1777.12</v>
      </c>
      <c r="H8">
        <v>1769.86</v>
      </c>
      <c r="J8" t="s">
        <v>6</v>
      </c>
      <c r="K8">
        <f t="shared" ref="K8:K12" si="13">B8*10000</f>
        <v>16547100</v>
      </c>
      <c r="L8">
        <f t="shared" si="12"/>
        <v>18995000</v>
      </c>
      <c r="M8">
        <f t="shared" si="12"/>
        <v>17034700</v>
      </c>
      <c r="N8">
        <f t="shared" si="12"/>
        <v>18543400</v>
      </c>
      <c r="O8">
        <f t="shared" si="12"/>
        <v>17249200</v>
      </c>
      <c r="P8">
        <f t="shared" si="12"/>
        <v>17771200</v>
      </c>
      <c r="Q8">
        <f t="shared" si="12"/>
        <v>17698600</v>
      </c>
      <c r="T8" t="s">
        <v>245</v>
      </c>
      <c r="U8">
        <f>AVERAGE(K14:K15)</f>
        <v>14864450</v>
      </c>
      <c r="V8">
        <f t="shared" ref="V8:Z8" si="14">AVERAGE(L14:L15)</f>
        <v>15971149.999999998</v>
      </c>
      <c r="W8">
        <f t="shared" si="14"/>
        <v>14452900</v>
      </c>
      <c r="X8">
        <f t="shared" si="14"/>
        <v>13172450</v>
      </c>
      <c r="Y8">
        <f t="shared" si="14"/>
        <v>14866000</v>
      </c>
      <c r="Z8">
        <f t="shared" si="14"/>
        <v>14731250</v>
      </c>
    </row>
    <row r="9" spans="1:27" x14ac:dyDescent="0.25">
      <c r="A9" t="s">
        <v>7</v>
      </c>
      <c r="B9">
        <v>1620.83</v>
      </c>
      <c r="C9">
        <v>1736.2</v>
      </c>
      <c r="D9">
        <v>1711.97</v>
      </c>
      <c r="E9">
        <v>1754</v>
      </c>
      <c r="F9">
        <v>1714.28</v>
      </c>
      <c r="G9">
        <v>1730.98</v>
      </c>
      <c r="H9">
        <v>1525.76</v>
      </c>
      <c r="J9" t="s">
        <v>7</v>
      </c>
      <c r="K9">
        <f t="shared" si="13"/>
        <v>16208300</v>
      </c>
      <c r="L9">
        <f t="shared" si="12"/>
        <v>17362000</v>
      </c>
      <c r="M9">
        <f t="shared" si="12"/>
        <v>17119700</v>
      </c>
      <c r="N9">
        <f t="shared" si="12"/>
        <v>17540000</v>
      </c>
      <c r="O9">
        <f t="shared" si="12"/>
        <v>17142800</v>
      </c>
      <c r="P9">
        <f t="shared" si="12"/>
        <v>17309800</v>
      </c>
      <c r="Q9">
        <f t="shared" si="12"/>
        <v>15257600</v>
      </c>
      <c r="T9" t="s">
        <v>246</v>
      </c>
      <c r="U9">
        <f>AVERAGE(K16:K17)</f>
        <v>14578800.000000002</v>
      </c>
      <c r="V9">
        <f t="shared" ref="V9:Z9" si="15">AVERAGE(L16:L17)</f>
        <v>13759800</v>
      </c>
      <c r="W9">
        <f t="shared" si="15"/>
        <v>14743050</v>
      </c>
      <c r="X9">
        <f t="shared" si="15"/>
        <v>13540150</v>
      </c>
      <c r="Y9">
        <f t="shared" si="15"/>
        <v>13910450</v>
      </c>
      <c r="Z9">
        <f t="shared" si="15"/>
        <v>15336050</v>
      </c>
    </row>
    <row r="10" spans="1:27" x14ac:dyDescent="0.25">
      <c r="A10" t="s">
        <v>8</v>
      </c>
      <c r="B10">
        <v>1696</v>
      </c>
      <c r="C10">
        <v>1768.19</v>
      </c>
      <c r="D10">
        <v>1601.43</v>
      </c>
      <c r="E10">
        <v>1652.41</v>
      </c>
      <c r="F10">
        <v>1553.15</v>
      </c>
      <c r="G10">
        <v>1832.05</v>
      </c>
      <c r="H10">
        <v>1608.39</v>
      </c>
      <c r="J10" t="s">
        <v>8</v>
      </c>
      <c r="K10">
        <f t="shared" si="13"/>
        <v>16960000</v>
      </c>
      <c r="L10">
        <f t="shared" si="12"/>
        <v>17681900</v>
      </c>
      <c r="M10">
        <f t="shared" si="12"/>
        <v>16014300</v>
      </c>
      <c r="N10">
        <f t="shared" si="12"/>
        <v>16524100</v>
      </c>
      <c r="O10">
        <f t="shared" si="12"/>
        <v>15531500</v>
      </c>
      <c r="P10">
        <f t="shared" si="12"/>
        <v>18320500</v>
      </c>
      <c r="Q10">
        <f t="shared" si="12"/>
        <v>16083900.000000002</v>
      </c>
      <c r="U10">
        <v>20</v>
      </c>
      <c r="V10">
        <v>24</v>
      </c>
      <c r="W10">
        <v>31</v>
      </c>
      <c r="X10">
        <v>48</v>
      </c>
      <c r="Y10">
        <v>55</v>
      </c>
      <c r="Z10">
        <v>72</v>
      </c>
    </row>
    <row r="11" spans="1:27" x14ac:dyDescent="0.25">
      <c r="A11" t="s">
        <v>9</v>
      </c>
      <c r="B11">
        <v>1619.58</v>
      </c>
      <c r="C11">
        <v>1814.13</v>
      </c>
      <c r="D11">
        <v>1713.48</v>
      </c>
      <c r="E11">
        <v>1558.36</v>
      </c>
      <c r="F11">
        <v>1495.23</v>
      </c>
      <c r="G11">
        <v>1564.59</v>
      </c>
      <c r="H11">
        <v>1655.04</v>
      </c>
      <c r="J11" t="s">
        <v>9</v>
      </c>
      <c r="K11">
        <f t="shared" si="13"/>
        <v>16195800</v>
      </c>
      <c r="L11">
        <f t="shared" si="12"/>
        <v>18141300</v>
      </c>
      <c r="M11">
        <f t="shared" si="12"/>
        <v>17134800</v>
      </c>
      <c r="N11">
        <f t="shared" si="12"/>
        <v>15583599.999999998</v>
      </c>
      <c r="O11">
        <f t="shared" si="12"/>
        <v>14952300</v>
      </c>
      <c r="P11">
        <f t="shared" si="12"/>
        <v>15645900</v>
      </c>
      <c r="Q11">
        <f t="shared" si="12"/>
        <v>16550400</v>
      </c>
      <c r="T11" t="s">
        <v>247</v>
      </c>
      <c r="U11">
        <f>AVERAGE(K19:K20)</f>
        <v>17003550</v>
      </c>
      <c r="V11">
        <f t="shared" ref="V11:Z11" si="16">AVERAGE(L19:L20)</f>
        <v>16301900</v>
      </c>
      <c r="W11">
        <f t="shared" si="16"/>
        <v>16048650</v>
      </c>
      <c r="X11">
        <f t="shared" si="16"/>
        <v>15856000</v>
      </c>
      <c r="Y11">
        <f t="shared" si="16"/>
        <v>17062500</v>
      </c>
      <c r="Z11">
        <f t="shared" si="16"/>
        <v>17989350</v>
      </c>
    </row>
    <row r="12" spans="1:27" x14ac:dyDescent="0.25">
      <c r="A12" t="s">
        <v>10</v>
      </c>
      <c r="B12">
        <v>1383.26</v>
      </c>
      <c r="C12">
        <v>1680.62</v>
      </c>
      <c r="D12">
        <v>1655.33</v>
      </c>
      <c r="E12">
        <v>1438.22</v>
      </c>
      <c r="F12">
        <v>1577.35</v>
      </c>
      <c r="G12">
        <v>1588.64</v>
      </c>
      <c r="H12">
        <v>1585.38</v>
      </c>
      <c r="J12" t="s">
        <v>10</v>
      </c>
      <c r="K12">
        <f t="shared" si="13"/>
        <v>13832600</v>
      </c>
      <c r="L12">
        <f t="shared" si="12"/>
        <v>16806200</v>
      </c>
      <c r="M12">
        <f t="shared" si="12"/>
        <v>16553300</v>
      </c>
      <c r="N12">
        <f t="shared" si="12"/>
        <v>14382200</v>
      </c>
      <c r="O12">
        <f t="shared" si="12"/>
        <v>15773500</v>
      </c>
      <c r="P12">
        <f t="shared" si="12"/>
        <v>15886400.000000002</v>
      </c>
      <c r="Q12">
        <f t="shared" si="12"/>
        <v>15853800.000000002</v>
      </c>
      <c r="T12" t="s">
        <v>248</v>
      </c>
      <c r="U12">
        <f>AVERAGE(K21:K22)</f>
        <v>18340500</v>
      </c>
      <c r="V12">
        <f t="shared" ref="V12:Z12" si="17">AVERAGE(L21:L22)</f>
        <v>14168550</v>
      </c>
      <c r="W12">
        <f t="shared" si="17"/>
        <v>16005300</v>
      </c>
      <c r="X12">
        <f t="shared" si="17"/>
        <v>16419750</v>
      </c>
      <c r="Y12">
        <f t="shared" si="17"/>
        <v>17154100</v>
      </c>
      <c r="Z12">
        <f t="shared" si="17"/>
        <v>17919200</v>
      </c>
    </row>
    <row r="13" spans="1:27" x14ac:dyDescent="0.25">
      <c r="B13">
        <v>12</v>
      </c>
      <c r="C13">
        <v>24</v>
      </c>
      <c r="D13">
        <v>31</v>
      </c>
      <c r="E13">
        <v>48</v>
      </c>
      <c r="F13">
        <v>55</v>
      </c>
      <c r="G13">
        <v>72</v>
      </c>
      <c r="K13">
        <v>12</v>
      </c>
      <c r="L13">
        <v>24</v>
      </c>
      <c r="M13">
        <v>31</v>
      </c>
      <c r="N13">
        <v>48</v>
      </c>
      <c r="O13">
        <v>55</v>
      </c>
      <c r="P13">
        <v>72</v>
      </c>
    </row>
    <row r="14" spans="1:27" x14ac:dyDescent="0.25">
      <c r="A14" t="s">
        <v>11</v>
      </c>
      <c r="B14">
        <v>1549.9</v>
      </c>
      <c r="C14">
        <v>1627.62</v>
      </c>
      <c r="D14">
        <v>1429.8</v>
      </c>
      <c r="E14">
        <v>1341.34</v>
      </c>
      <c r="F14">
        <v>1461.59</v>
      </c>
      <c r="G14">
        <v>1530.87</v>
      </c>
      <c r="J14" t="s">
        <v>11</v>
      </c>
      <c r="K14">
        <f>B14*10000</f>
        <v>15499000</v>
      </c>
      <c r="L14">
        <f t="shared" ref="L14:P17" si="18">C14*10000</f>
        <v>16276199.999999998</v>
      </c>
      <c r="M14">
        <f t="shared" si="18"/>
        <v>14298000</v>
      </c>
      <c r="N14">
        <f t="shared" si="18"/>
        <v>13413400</v>
      </c>
      <c r="O14">
        <f t="shared" si="18"/>
        <v>14615900</v>
      </c>
      <c r="P14">
        <f t="shared" si="18"/>
        <v>15308699.999999998</v>
      </c>
    </row>
    <row r="15" spans="1:27" x14ac:dyDescent="0.25">
      <c r="A15" t="s">
        <v>12</v>
      </c>
      <c r="B15">
        <v>1422.99</v>
      </c>
      <c r="C15">
        <v>1566.61</v>
      </c>
      <c r="D15">
        <v>1460.78</v>
      </c>
      <c r="E15">
        <v>1293.1500000000001</v>
      </c>
      <c r="F15">
        <v>1511.61</v>
      </c>
      <c r="G15">
        <v>1415.38</v>
      </c>
      <c r="J15" t="s">
        <v>12</v>
      </c>
      <c r="K15">
        <f t="shared" ref="K15:K17" si="19">B15*10000</f>
        <v>14229900</v>
      </c>
      <c r="L15">
        <f t="shared" si="18"/>
        <v>15666099.999999998</v>
      </c>
      <c r="M15">
        <f t="shared" si="18"/>
        <v>14607800</v>
      </c>
      <c r="N15">
        <f t="shared" si="18"/>
        <v>12931500</v>
      </c>
      <c r="O15">
        <f t="shared" si="18"/>
        <v>15116099.999999998</v>
      </c>
      <c r="P15">
        <f t="shared" si="18"/>
        <v>14153800.000000002</v>
      </c>
      <c r="T15" t="s">
        <v>240</v>
      </c>
      <c r="U15">
        <v>0</v>
      </c>
      <c r="V15">
        <v>7</v>
      </c>
      <c r="W15">
        <v>24</v>
      </c>
      <c r="X15">
        <v>31</v>
      </c>
      <c r="Y15">
        <v>48</v>
      </c>
      <c r="Z15">
        <v>55</v>
      </c>
      <c r="AA15">
        <v>72</v>
      </c>
    </row>
    <row r="16" spans="1:27" x14ac:dyDescent="0.25">
      <c r="A16" t="s">
        <v>13</v>
      </c>
      <c r="B16">
        <v>1491.63</v>
      </c>
      <c r="C16">
        <v>1484.53</v>
      </c>
      <c r="D16">
        <v>1506.47</v>
      </c>
      <c r="E16">
        <v>1251.08</v>
      </c>
      <c r="F16">
        <v>1395.63</v>
      </c>
      <c r="G16">
        <v>1729.43</v>
      </c>
      <c r="J16" t="s">
        <v>13</v>
      </c>
      <c r="K16">
        <f t="shared" si="19"/>
        <v>14916300.000000002</v>
      </c>
      <c r="L16">
        <f t="shared" si="18"/>
        <v>14845300</v>
      </c>
      <c r="M16">
        <f t="shared" si="18"/>
        <v>15064700</v>
      </c>
      <c r="N16">
        <f t="shared" si="18"/>
        <v>12510800</v>
      </c>
      <c r="O16">
        <f t="shared" si="18"/>
        <v>13956300.000000002</v>
      </c>
      <c r="P16">
        <f t="shared" si="18"/>
        <v>17294300</v>
      </c>
      <c r="T16" t="s">
        <v>241</v>
      </c>
      <c r="U16">
        <f>_xlfn.STDEV.P(K2:K3)</f>
        <v>138700</v>
      </c>
      <c r="V16">
        <f t="shared" ref="V16:AA16" si="20">_xlfn.STDEV.P(L2:L3)</f>
        <v>15050</v>
      </c>
      <c r="W16">
        <f t="shared" si="20"/>
        <v>338100</v>
      </c>
      <c r="X16">
        <f t="shared" si="20"/>
        <v>687050</v>
      </c>
      <c r="Y16">
        <f t="shared" si="20"/>
        <v>1290600</v>
      </c>
      <c r="Z16">
        <f t="shared" si="20"/>
        <v>316750</v>
      </c>
      <c r="AA16">
        <f t="shared" si="20"/>
        <v>427500</v>
      </c>
    </row>
    <row r="17" spans="1:30" x14ac:dyDescent="0.25">
      <c r="A17" t="s">
        <v>14</v>
      </c>
      <c r="B17">
        <v>1424.13</v>
      </c>
      <c r="C17">
        <v>1267.43</v>
      </c>
      <c r="D17">
        <v>1442.14</v>
      </c>
      <c r="E17">
        <v>1456.95</v>
      </c>
      <c r="F17">
        <v>1386.46</v>
      </c>
      <c r="G17">
        <v>1337.78</v>
      </c>
      <c r="J17" t="s">
        <v>14</v>
      </c>
      <c r="K17">
        <f t="shared" si="19"/>
        <v>14241300.000000002</v>
      </c>
      <c r="L17">
        <f t="shared" si="18"/>
        <v>12674300</v>
      </c>
      <c r="M17">
        <f t="shared" si="18"/>
        <v>14421400.000000002</v>
      </c>
      <c r="N17">
        <f t="shared" si="18"/>
        <v>14569500</v>
      </c>
      <c r="O17">
        <f t="shared" si="18"/>
        <v>13864600</v>
      </c>
      <c r="P17">
        <f t="shared" si="18"/>
        <v>13377800</v>
      </c>
      <c r="T17" t="s">
        <v>242</v>
      </c>
      <c r="U17">
        <f>_xlfn.STDEV.P(K4:K5)</f>
        <v>461300</v>
      </c>
      <c r="V17">
        <f t="shared" ref="V17:AA17" si="21">_xlfn.STDEV.P(L4:L5)</f>
        <v>254900</v>
      </c>
      <c r="W17">
        <f t="shared" si="21"/>
        <v>543400</v>
      </c>
      <c r="X17">
        <f t="shared" si="21"/>
        <v>1463600</v>
      </c>
      <c r="Y17">
        <f t="shared" si="21"/>
        <v>1557400</v>
      </c>
      <c r="Z17">
        <f t="shared" si="21"/>
        <v>880700</v>
      </c>
      <c r="AA17">
        <f t="shared" si="21"/>
        <v>1087300</v>
      </c>
      <c r="AD17" t="s">
        <v>250</v>
      </c>
    </row>
    <row r="18" spans="1:30" x14ac:dyDescent="0.25">
      <c r="B18">
        <v>20</v>
      </c>
      <c r="C18">
        <v>24</v>
      </c>
      <c r="D18">
        <v>31</v>
      </c>
      <c r="E18">
        <v>48</v>
      </c>
      <c r="F18">
        <v>55</v>
      </c>
      <c r="G18">
        <v>72</v>
      </c>
      <c r="K18">
        <v>20</v>
      </c>
      <c r="L18">
        <v>24</v>
      </c>
      <c r="M18">
        <v>31</v>
      </c>
      <c r="N18">
        <v>48</v>
      </c>
      <c r="O18">
        <v>55</v>
      </c>
      <c r="P18">
        <v>72</v>
      </c>
      <c r="U18">
        <v>6</v>
      </c>
      <c r="V18">
        <v>7</v>
      </c>
      <c r="W18">
        <v>24</v>
      </c>
      <c r="X18">
        <v>31</v>
      </c>
      <c r="Y18">
        <v>48</v>
      </c>
      <c r="Z18">
        <v>55</v>
      </c>
      <c r="AA18">
        <v>72</v>
      </c>
    </row>
    <row r="19" spans="1:30" x14ac:dyDescent="0.25">
      <c r="A19" t="s">
        <v>15</v>
      </c>
      <c r="B19">
        <v>1785.51</v>
      </c>
      <c r="C19">
        <v>1615.12</v>
      </c>
      <c r="D19">
        <v>1618.68</v>
      </c>
      <c r="E19">
        <v>1543.33</v>
      </c>
      <c r="F19">
        <v>1712.77</v>
      </c>
      <c r="G19">
        <v>1833.38</v>
      </c>
      <c r="J19" t="s">
        <v>15</v>
      </c>
      <c r="K19">
        <f>B19*10000</f>
        <v>17855100</v>
      </c>
      <c r="L19">
        <f t="shared" ref="L19:P22" si="22">C19*10000</f>
        <v>16151199.999999998</v>
      </c>
      <c r="M19">
        <f t="shared" si="22"/>
        <v>16186800</v>
      </c>
      <c r="N19">
        <f t="shared" si="22"/>
        <v>15433300</v>
      </c>
      <c r="O19">
        <f t="shared" si="22"/>
        <v>17127700</v>
      </c>
      <c r="P19">
        <f t="shared" si="22"/>
        <v>18333800</v>
      </c>
      <c r="T19" t="s">
        <v>243</v>
      </c>
      <c r="U19">
        <f>_xlfn.STDEV.P(K7:K9)</f>
        <v>320027.05441189744</v>
      </c>
      <c r="V19">
        <f t="shared" ref="V19:AA19" si="23">_xlfn.STDEV.P(L7:L9)</f>
        <v>779012.30342587584</v>
      </c>
      <c r="W19">
        <f t="shared" si="23"/>
        <v>461021.52034609206</v>
      </c>
      <c r="X19">
        <f t="shared" si="23"/>
        <v>439090.4310807361</v>
      </c>
      <c r="Y19">
        <f t="shared" si="23"/>
        <v>104920.58372354248</v>
      </c>
      <c r="Z19">
        <f t="shared" si="23"/>
        <v>196195.15794228969</v>
      </c>
      <c r="AA19">
        <f t="shared" si="23"/>
        <v>1007336.1085335697</v>
      </c>
    </row>
    <row r="20" spans="1:30" x14ac:dyDescent="0.25">
      <c r="A20" t="s">
        <v>16</v>
      </c>
      <c r="B20">
        <v>1615.2</v>
      </c>
      <c r="C20">
        <v>1645.26</v>
      </c>
      <c r="D20">
        <v>1591.05</v>
      </c>
      <c r="E20">
        <v>1627.87</v>
      </c>
      <c r="F20">
        <v>1699.73</v>
      </c>
      <c r="G20">
        <v>1764.49</v>
      </c>
      <c r="J20" t="s">
        <v>16</v>
      </c>
      <c r="K20">
        <f t="shared" ref="K20:K22" si="24">B20*10000</f>
        <v>16152000</v>
      </c>
      <c r="L20">
        <f t="shared" si="22"/>
        <v>16452600</v>
      </c>
      <c r="M20">
        <f t="shared" si="22"/>
        <v>15910500</v>
      </c>
      <c r="N20">
        <f t="shared" si="22"/>
        <v>16278699.999999998</v>
      </c>
      <c r="O20">
        <f t="shared" si="22"/>
        <v>16997300</v>
      </c>
      <c r="P20">
        <f t="shared" si="22"/>
        <v>17644900</v>
      </c>
      <c r="T20" t="s">
        <v>244</v>
      </c>
      <c r="U20">
        <f>_xlfn.STDEV.P(K10:K12)</f>
        <v>1331221.1035987474</v>
      </c>
      <c r="V20">
        <f t="shared" ref="V20:AA20" si="25">_xlfn.STDEV.P(L10:L12)</f>
        <v>553814.13448516792</v>
      </c>
      <c r="W20">
        <f t="shared" si="25"/>
        <v>457551.8792685942</v>
      </c>
      <c r="X20">
        <f t="shared" si="25"/>
        <v>876586.67695911403</v>
      </c>
      <c r="Y20">
        <f t="shared" si="25"/>
        <v>344545.76860943553</v>
      </c>
      <c r="Z20">
        <f t="shared" si="25"/>
        <v>1208128.4065308066</v>
      </c>
      <c r="AA20">
        <f t="shared" si="25"/>
        <v>289792.99508442142</v>
      </c>
    </row>
    <row r="21" spans="1:30" x14ac:dyDescent="0.25">
      <c r="A21" t="s">
        <v>17</v>
      </c>
      <c r="B21">
        <v>1757.39</v>
      </c>
      <c r="C21">
        <v>1347.7</v>
      </c>
      <c r="D21">
        <v>1553.49</v>
      </c>
      <c r="E21">
        <v>1606.07</v>
      </c>
      <c r="F21">
        <v>1720.68</v>
      </c>
      <c r="G21">
        <v>1740.9</v>
      </c>
      <c r="J21" t="s">
        <v>17</v>
      </c>
      <c r="K21">
        <f t="shared" si="24"/>
        <v>17573900</v>
      </c>
      <c r="L21">
        <f t="shared" si="22"/>
        <v>13477000</v>
      </c>
      <c r="M21">
        <f t="shared" si="22"/>
        <v>15534900</v>
      </c>
      <c r="N21">
        <f t="shared" si="22"/>
        <v>16060700</v>
      </c>
      <c r="O21">
        <f t="shared" si="22"/>
        <v>17206800</v>
      </c>
      <c r="P21">
        <f t="shared" si="22"/>
        <v>17409000</v>
      </c>
      <c r="U21">
        <v>12</v>
      </c>
      <c r="V21">
        <v>24</v>
      </c>
      <c r="W21">
        <v>31</v>
      </c>
      <c r="X21">
        <v>48</v>
      </c>
      <c r="Y21">
        <v>55</v>
      </c>
      <c r="Z21">
        <v>72</v>
      </c>
    </row>
    <row r="22" spans="1:30" x14ac:dyDescent="0.25">
      <c r="A22" t="s">
        <v>18</v>
      </c>
      <c r="B22">
        <v>1910.71</v>
      </c>
      <c r="C22">
        <v>1486.01</v>
      </c>
      <c r="D22">
        <v>1647.57</v>
      </c>
      <c r="E22">
        <v>1677.88</v>
      </c>
      <c r="F22">
        <v>1710.14</v>
      </c>
      <c r="G22">
        <v>1842.94</v>
      </c>
      <c r="J22" t="s">
        <v>18</v>
      </c>
      <c r="K22">
        <f t="shared" si="24"/>
        <v>19107100</v>
      </c>
      <c r="L22">
        <f t="shared" si="22"/>
        <v>14860100</v>
      </c>
      <c r="M22">
        <f t="shared" si="22"/>
        <v>16475700</v>
      </c>
      <c r="N22">
        <f t="shared" si="22"/>
        <v>16778800</v>
      </c>
      <c r="O22">
        <f t="shared" si="22"/>
        <v>17101400</v>
      </c>
      <c r="P22">
        <f t="shared" si="22"/>
        <v>18429400</v>
      </c>
      <c r="T22" t="s">
        <v>245</v>
      </c>
      <c r="U22">
        <f>_xlfn.STDEV.P(K14:K15)</f>
        <v>634550</v>
      </c>
      <c r="V22">
        <f t="shared" ref="V22:Z22" si="26">_xlfn.STDEV.P(L14:L15)</f>
        <v>305050</v>
      </c>
      <c r="W22">
        <f t="shared" si="26"/>
        <v>154900</v>
      </c>
      <c r="X22">
        <f t="shared" si="26"/>
        <v>240950</v>
      </c>
      <c r="Y22">
        <f t="shared" si="26"/>
        <v>250099.99999999907</v>
      </c>
      <c r="Z22">
        <f t="shared" si="26"/>
        <v>577449.99999999814</v>
      </c>
    </row>
    <row r="23" spans="1:30" x14ac:dyDescent="0.25">
      <c r="T23" t="s">
        <v>246</v>
      </c>
      <c r="U23">
        <f>_xlfn.STDEV.P(K16:K17)</f>
        <v>337500</v>
      </c>
      <c r="V23">
        <f t="shared" ref="V23:Z23" si="27">_xlfn.STDEV.P(L16:L17)</f>
        <v>1085500</v>
      </c>
      <c r="W23">
        <f t="shared" si="27"/>
        <v>321649.99999999907</v>
      </c>
      <c r="X23">
        <f t="shared" si="27"/>
        <v>1029350</v>
      </c>
      <c r="Y23">
        <f t="shared" si="27"/>
        <v>45850.000000000931</v>
      </c>
      <c r="Z23">
        <f t="shared" si="27"/>
        <v>1958250</v>
      </c>
    </row>
    <row r="24" spans="1:30" x14ac:dyDescent="0.25">
      <c r="U24">
        <v>20</v>
      </c>
      <c r="V24">
        <v>24</v>
      </c>
      <c r="W24">
        <v>31</v>
      </c>
      <c r="X24">
        <v>48</v>
      </c>
      <c r="Y24">
        <v>55</v>
      </c>
      <c r="Z24">
        <v>72</v>
      </c>
    </row>
    <row r="25" spans="1:30" x14ac:dyDescent="0.25">
      <c r="T25" t="s">
        <v>247</v>
      </c>
      <c r="U25">
        <f>_xlfn.STDEV.P(K19:K20)</f>
        <v>851550</v>
      </c>
      <c r="V25">
        <f t="shared" ref="V25:Z25" si="28">_xlfn.STDEV.P(L19:L20)</f>
        <v>150700.00000000093</v>
      </c>
      <c r="W25">
        <f t="shared" si="28"/>
        <v>138150</v>
      </c>
      <c r="X25">
        <f t="shared" si="28"/>
        <v>422699.99999999907</v>
      </c>
      <c r="Y25">
        <f t="shared" si="28"/>
        <v>65200</v>
      </c>
      <c r="Z25">
        <f t="shared" si="28"/>
        <v>344450</v>
      </c>
    </row>
    <row r="26" spans="1:30" x14ac:dyDescent="0.25">
      <c r="T26" t="s">
        <v>248</v>
      </c>
      <c r="U26">
        <f>_xlfn.STDEV.P(K21:K22)</f>
        <v>766600</v>
      </c>
      <c r="V26">
        <f t="shared" ref="V26:Z26" si="29">_xlfn.STDEV.P(L21:L22)</f>
        <v>691550</v>
      </c>
      <c r="W26">
        <f t="shared" si="29"/>
        <v>470400</v>
      </c>
      <c r="X26">
        <f t="shared" si="29"/>
        <v>359050</v>
      </c>
      <c r="Y26">
        <f t="shared" si="29"/>
        <v>52700</v>
      </c>
      <c r="Z26">
        <f t="shared" si="29"/>
        <v>510200</v>
      </c>
    </row>
  </sheetData>
  <phoneticPr fontId="1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F1D4B541E939548B38C990A718A5E80" ma:contentTypeVersion="7" ma:contentTypeDescription="Create a new document." ma:contentTypeScope="" ma:versionID="edcf7d96428babf1c10e7346a70617b4">
  <xsd:schema xmlns:xsd="http://www.w3.org/2001/XMLSchema" xmlns:xs="http://www.w3.org/2001/XMLSchema" xmlns:p="http://schemas.microsoft.com/office/2006/metadata/properties" xmlns:ns3="56ae5ccf-1993-473f-9eb7-c6cb017b685e" xmlns:ns4="db9ab674-d8dc-47ac-9980-566e0671a63b" targetNamespace="http://schemas.microsoft.com/office/2006/metadata/properties" ma:root="true" ma:fieldsID="4ac3d34f9501c80bd70e002b05c40450" ns3:_="" ns4:_="">
    <xsd:import namespace="56ae5ccf-1993-473f-9eb7-c6cb017b685e"/>
    <xsd:import namespace="db9ab674-d8dc-47ac-9980-566e0671a63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ae5ccf-1993-473f-9eb7-c6cb017b68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9ab674-d8dc-47ac-9980-566e0671a63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DC180D-F839-4FCA-B502-BF1E6E79CFC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B7A1A41-B3E9-45A4-BFBD-15F2A5B41826}">
  <ds:schemaRefs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db9ab674-d8dc-47ac-9980-566e0671a63b"/>
    <ds:schemaRef ds:uri="56ae5ccf-1993-473f-9eb7-c6cb017b685e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3D57E2E8-93BD-48F0-B5C6-E5A0DDC44B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ae5ccf-1993-473f-9eb7-c6cb017b685e"/>
    <ds:schemaRef ds:uri="db9ab674-d8dc-47ac-9980-566e0671a6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Processed yeast data</vt:lpstr>
      <vt:lpstr>Processed bacteria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Petzsch, I, Mej [irmelap@sun.ac.za]</dc:creator>
  <cp:lastModifiedBy>Irmela Petzsch</cp:lastModifiedBy>
  <dcterms:created xsi:type="dcterms:W3CDTF">2021-03-05T11:09:10Z</dcterms:created>
  <dcterms:modified xsi:type="dcterms:W3CDTF">2021-08-24T13:16:20Z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0x0101008F1D4B541E939548B38C990A718A5E80</vt:lpwstr>
  </property>
</Properties>
</file>