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US/2021/Sequential screens 03-2021/"/>
    </mc:Choice>
  </mc:AlternateContent>
  <xr:revisionPtr revIDLastSave="42" documentId="8_{9575751F-F94A-45E1-95A2-12D043DF59EB}" xr6:coauthVersionLast="47" xr6:coauthVersionMax="47" xr10:uidLastSave="{3C97DD6C-9EB9-4FBE-B9B2-3B781FBBEFE5}"/>
  <bookViews>
    <workbookView xWindow="-120" yWindow="-120" windowWidth="20730" windowHeight="11160" activeTab="1" xr2:uid="{47F60AED-3FCE-42B6-8827-D869E28843D8}"/>
  </bookViews>
  <sheets>
    <sheet name="Sheet1" sheetId="1" r:id="rId1"/>
    <sheet name="Processed data yeast" sheetId="2" r:id="rId2"/>
    <sheet name="Processed data bacteri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3" i="3" l="1"/>
  <c r="AB13" i="3"/>
  <c r="AA14" i="3"/>
  <c r="AB14" i="3"/>
  <c r="AA15" i="3"/>
  <c r="AB15" i="3"/>
  <c r="AA16" i="3"/>
  <c r="AB16" i="3"/>
  <c r="W7" i="3"/>
  <c r="X7" i="3"/>
  <c r="Y7" i="3"/>
  <c r="W8" i="3"/>
  <c r="X8" i="3"/>
  <c r="Y8" i="3"/>
  <c r="W9" i="3"/>
  <c r="X9" i="3"/>
  <c r="Y9" i="3"/>
  <c r="W10" i="3"/>
  <c r="X10" i="3"/>
  <c r="Y10" i="3"/>
  <c r="V9" i="3"/>
  <c r="V8" i="3"/>
  <c r="M15" i="2"/>
  <c r="W7" i="2" s="1"/>
  <c r="N15" i="2"/>
  <c r="O15" i="2"/>
  <c r="P15" i="2"/>
  <c r="Q15" i="2"/>
  <c r="AA18" i="2" s="1"/>
  <c r="R15" i="2"/>
  <c r="S15" i="2"/>
  <c r="M16" i="2"/>
  <c r="N16" i="2"/>
  <c r="O16" i="2"/>
  <c r="P16" i="2"/>
  <c r="Q16" i="2"/>
  <c r="R16" i="2"/>
  <c r="S16" i="2"/>
  <c r="M17" i="2"/>
  <c r="N17" i="2"/>
  <c r="O17" i="2"/>
  <c r="P17" i="2"/>
  <c r="Q17" i="2"/>
  <c r="R17" i="2"/>
  <c r="S17" i="2"/>
  <c r="M18" i="2"/>
  <c r="N18" i="2"/>
  <c r="O18" i="2"/>
  <c r="P18" i="2"/>
  <c r="Z8" i="2" s="1"/>
  <c r="Q18" i="2"/>
  <c r="R18" i="2"/>
  <c r="S18" i="2"/>
  <c r="M19" i="2"/>
  <c r="N19" i="2"/>
  <c r="O19" i="2"/>
  <c r="P19" i="2"/>
  <c r="Q19" i="2"/>
  <c r="R19" i="2"/>
  <c r="S19" i="2"/>
  <c r="M20" i="2"/>
  <c r="N20" i="2"/>
  <c r="O20" i="2"/>
  <c r="Y8" i="2" s="1"/>
  <c r="P20" i="2"/>
  <c r="Q20" i="2"/>
  <c r="R20" i="2"/>
  <c r="S20" i="2"/>
  <c r="AC8" i="2" s="1"/>
  <c r="M21" i="2"/>
  <c r="N21" i="2"/>
  <c r="O21" i="2"/>
  <c r="Y20" i="2" s="1"/>
  <c r="P21" i="2"/>
  <c r="Q21" i="2"/>
  <c r="R21" i="2"/>
  <c r="S21" i="2"/>
  <c r="AC20" i="2" s="1"/>
  <c r="M22" i="2"/>
  <c r="N22" i="2"/>
  <c r="O22" i="2"/>
  <c r="P22" i="2"/>
  <c r="Q22" i="2"/>
  <c r="R22" i="2"/>
  <c r="S22" i="2"/>
  <c r="M23" i="2"/>
  <c r="N23" i="2"/>
  <c r="X20" i="2" s="1"/>
  <c r="O23" i="2"/>
  <c r="P23" i="2"/>
  <c r="Q23" i="2"/>
  <c r="R23" i="2"/>
  <c r="S23" i="2"/>
  <c r="M24" i="2"/>
  <c r="N24" i="2"/>
  <c r="X10" i="2" s="1"/>
  <c r="O24" i="2"/>
  <c r="P24" i="2"/>
  <c r="Q24" i="2"/>
  <c r="R24" i="2"/>
  <c r="AB21" i="2" s="1"/>
  <c r="S24" i="2"/>
  <c r="M25" i="2"/>
  <c r="N25" i="2"/>
  <c r="O25" i="2"/>
  <c r="P25" i="2"/>
  <c r="Q25" i="2"/>
  <c r="R25" i="2"/>
  <c r="S25" i="2"/>
  <c r="M26" i="2"/>
  <c r="W10" i="2" s="1"/>
  <c r="N26" i="2"/>
  <c r="O26" i="2"/>
  <c r="P26" i="2"/>
  <c r="Q26" i="2"/>
  <c r="AA21" i="2" s="1"/>
  <c r="R26" i="2"/>
  <c r="S26" i="2"/>
  <c r="L16" i="2"/>
  <c r="L17" i="2"/>
  <c r="L18" i="2"/>
  <c r="L19" i="2"/>
  <c r="L20" i="2"/>
  <c r="L21" i="2"/>
  <c r="V20" i="2" s="1"/>
  <c r="L22" i="2"/>
  <c r="L23" i="2"/>
  <c r="L24" i="2"/>
  <c r="L25" i="2"/>
  <c r="L26" i="2"/>
  <c r="L15" i="2"/>
  <c r="M2" i="2"/>
  <c r="N2" i="2"/>
  <c r="O2" i="2"/>
  <c r="P2" i="2"/>
  <c r="Q2" i="2"/>
  <c r="R2" i="2"/>
  <c r="M3" i="2"/>
  <c r="N3" i="2"/>
  <c r="O3" i="2"/>
  <c r="P3" i="2"/>
  <c r="Q3" i="2"/>
  <c r="R3" i="2"/>
  <c r="M4" i="2"/>
  <c r="N4" i="2"/>
  <c r="O4" i="2"/>
  <c r="P4" i="2"/>
  <c r="Q4" i="2"/>
  <c r="R4" i="2"/>
  <c r="M5" i="2"/>
  <c r="N5" i="2"/>
  <c r="O5" i="2"/>
  <c r="P5" i="2"/>
  <c r="Q5" i="2"/>
  <c r="R5" i="2"/>
  <c r="M6" i="2"/>
  <c r="W14" i="2" s="1"/>
  <c r="N6" i="2"/>
  <c r="X14" i="2" s="1"/>
  <c r="O6" i="2"/>
  <c r="P6" i="2"/>
  <c r="Q6" i="2"/>
  <c r="R6" i="2"/>
  <c r="M7" i="2"/>
  <c r="N7" i="2"/>
  <c r="O7" i="2"/>
  <c r="P7" i="2"/>
  <c r="Q7" i="2"/>
  <c r="R7" i="2"/>
  <c r="M8" i="2"/>
  <c r="N8" i="2"/>
  <c r="O8" i="2"/>
  <c r="P8" i="2"/>
  <c r="Q8" i="2"/>
  <c r="R8" i="2"/>
  <c r="M9" i="2"/>
  <c r="N9" i="2"/>
  <c r="O9" i="2"/>
  <c r="P9" i="2"/>
  <c r="Q9" i="2"/>
  <c r="R9" i="2"/>
  <c r="M10" i="2"/>
  <c r="N10" i="2"/>
  <c r="O10" i="2"/>
  <c r="P10" i="2"/>
  <c r="Q10" i="2"/>
  <c r="R10" i="2"/>
  <c r="M11" i="2"/>
  <c r="N11" i="2"/>
  <c r="O11" i="2"/>
  <c r="P11" i="2"/>
  <c r="Z16" i="2" s="1"/>
  <c r="Q11" i="2"/>
  <c r="R11" i="2"/>
  <c r="M12" i="2"/>
  <c r="W16" i="2" s="1"/>
  <c r="N12" i="2"/>
  <c r="X16" i="2" s="1"/>
  <c r="O12" i="2"/>
  <c r="P12" i="2"/>
  <c r="Q12" i="2"/>
  <c r="R12" i="2"/>
  <c r="M13" i="2"/>
  <c r="N13" i="2"/>
  <c r="O13" i="2"/>
  <c r="P13" i="2"/>
  <c r="Q13" i="2"/>
  <c r="R13" i="2"/>
  <c r="L3" i="2"/>
  <c r="L4" i="2"/>
  <c r="L5" i="2"/>
  <c r="L6" i="2"/>
  <c r="L7" i="2"/>
  <c r="L8" i="2"/>
  <c r="V15" i="2" s="1"/>
  <c r="L9" i="2"/>
  <c r="L10" i="2"/>
  <c r="L11" i="2"/>
  <c r="L12" i="2"/>
  <c r="L13" i="2"/>
  <c r="L2" i="2"/>
  <c r="L16" i="3"/>
  <c r="M16" i="3"/>
  <c r="N16" i="3"/>
  <c r="O16" i="3"/>
  <c r="L17" i="3"/>
  <c r="M17" i="3"/>
  <c r="N17" i="3"/>
  <c r="O17" i="3"/>
  <c r="L18" i="3"/>
  <c r="M18" i="3"/>
  <c r="N18" i="3"/>
  <c r="O18" i="3"/>
  <c r="L19" i="3"/>
  <c r="M19" i="3"/>
  <c r="N19" i="3"/>
  <c r="O19" i="3"/>
  <c r="L20" i="3"/>
  <c r="M20" i="3"/>
  <c r="N20" i="3"/>
  <c r="O20" i="3"/>
  <c r="L21" i="3"/>
  <c r="M21" i="3"/>
  <c r="N21" i="3"/>
  <c r="O21" i="3"/>
  <c r="L22" i="3"/>
  <c r="M22" i="3"/>
  <c r="N22" i="3"/>
  <c r="O22" i="3"/>
  <c r="L23" i="3"/>
  <c r="M23" i="3"/>
  <c r="N23" i="3"/>
  <c r="O23" i="3"/>
  <c r="L24" i="3"/>
  <c r="V10" i="3" s="1"/>
  <c r="M24" i="3"/>
  <c r="N24" i="3"/>
  <c r="O24" i="3"/>
  <c r="L25" i="3"/>
  <c r="M25" i="3"/>
  <c r="N25" i="3"/>
  <c r="O25" i="3"/>
  <c r="L26" i="3"/>
  <c r="M26" i="3"/>
  <c r="N26" i="3"/>
  <c r="O26" i="3"/>
  <c r="M15" i="3"/>
  <c r="N15" i="3"/>
  <c r="O15" i="3"/>
  <c r="L15" i="3"/>
  <c r="V18" i="3" s="1"/>
  <c r="L3" i="3"/>
  <c r="M3" i="3"/>
  <c r="N3" i="3"/>
  <c r="O3" i="3"/>
  <c r="P3" i="3"/>
  <c r="Q3" i="3"/>
  <c r="R3" i="3"/>
  <c r="L4" i="3"/>
  <c r="M4" i="3"/>
  <c r="N4" i="3"/>
  <c r="O4" i="3"/>
  <c r="P4" i="3"/>
  <c r="Q4" i="3"/>
  <c r="R4" i="3"/>
  <c r="L5" i="3"/>
  <c r="M5" i="3"/>
  <c r="N5" i="3"/>
  <c r="O5" i="3"/>
  <c r="P5" i="3"/>
  <c r="Q5" i="3"/>
  <c r="R5" i="3"/>
  <c r="L6" i="3"/>
  <c r="M6" i="3"/>
  <c r="N6" i="3"/>
  <c r="O6" i="3"/>
  <c r="P6" i="3"/>
  <c r="Q6" i="3"/>
  <c r="R6" i="3"/>
  <c r="L7" i="3"/>
  <c r="M7" i="3"/>
  <c r="N7" i="3"/>
  <c r="O7" i="3"/>
  <c r="P7" i="3"/>
  <c r="Q7" i="3"/>
  <c r="R7" i="3"/>
  <c r="L8" i="3"/>
  <c r="M8" i="3"/>
  <c r="N8" i="3"/>
  <c r="O8" i="3"/>
  <c r="P8" i="3"/>
  <c r="Q8" i="3"/>
  <c r="R8" i="3"/>
  <c r="L9" i="3"/>
  <c r="M9" i="3"/>
  <c r="N9" i="3"/>
  <c r="O9" i="3"/>
  <c r="P9" i="3"/>
  <c r="Q9" i="3"/>
  <c r="R9" i="3"/>
  <c r="L10" i="3"/>
  <c r="M10" i="3"/>
  <c r="N10" i="3"/>
  <c r="O10" i="3"/>
  <c r="P10" i="3"/>
  <c r="Q10" i="3"/>
  <c r="R10" i="3"/>
  <c r="L11" i="3"/>
  <c r="M11" i="3"/>
  <c r="N11" i="3"/>
  <c r="O11" i="3"/>
  <c r="P11" i="3"/>
  <c r="Q11" i="3"/>
  <c r="R11" i="3"/>
  <c r="L12" i="3"/>
  <c r="M12" i="3"/>
  <c r="N12" i="3"/>
  <c r="O12" i="3"/>
  <c r="P12" i="3"/>
  <c r="Q12" i="3"/>
  <c r="R12" i="3"/>
  <c r="L13" i="3"/>
  <c r="M13" i="3"/>
  <c r="N13" i="3"/>
  <c r="O13" i="3"/>
  <c r="P13" i="3"/>
  <c r="Q13" i="3"/>
  <c r="R13" i="3"/>
  <c r="M2" i="3"/>
  <c r="W13" i="3" s="1"/>
  <c r="N2" i="3"/>
  <c r="O2" i="3"/>
  <c r="P2" i="3"/>
  <c r="Q2" i="3"/>
  <c r="R2" i="3"/>
  <c r="L2" i="3"/>
  <c r="V13" i="3" s="1"/>
  <c r="V16" i="2" l="1"/>
  <c r="Y16" i="2"/>
  <c r="W15" i="2"/>
  <c r="Y14" i="2"/>
  <c r="AA13" i="2"/>
  <c r="W13" i="2"/>
  <c r="V21" i="2"/>
  <c r="V13" i="2"/>
  <c r="AB16" i="2"/>
  <c r="X5" i="2"/>
  <c r="Z4" i="2"/>
  <c r="AB14" i="2"/>
  <c r="X3" i="2"/>
  <c r="Z2" i="2"/>
  <c r="V18" i="2"/>
  <c r="AB20" i="2"/>
  <c r="X9" i="2"/>
  <c r="Y19" i="2"/>
  <c r="Z7" i="2"/>
  <c r="X21" i="2"/>
  <c r="AA4" i="2"/>
  <c r="V14" i="2"/>
  <c r="AA16" i="2"/>
  <c r="W5" i="2"/>
  <c r="Y4" i="2"/>
  <c r="AA14" i="2"/>
  <c r="W3" i="2"/>
  <c r="Y2" i="2"/>
  <c r="V19" i="2"/>
  <c r="Z21" i="2"/>
  <c r="AA20" i="2"/>
  <c r="W9" i="2"/>
  <c r="AC18" i="2"/>
  <c r="Y7" i="2"/>
  <c r="AB15" i="2"/>
  <c r="X15" i="2"/>
  <c r="Z3" i="2"/>
  <c r="AB13" i="2"/>
  <c r="X2" i="2"/>
  <c r="Z10" i="2"/>
  <c r="AC21" i="2"/>
  <c r="Y21" i="2"/>
  <c r="W20" i="2"/>
  <c r="Z20" i="2"/>
  <c r="AB19" i="2"/>
  <c r="X8" i="2"/>
  <c r="AA19" i="2"/>
  <c r="W8" i="2"/>
  <c r="AB18" i="2"/>
  <c r="X18" i="2"/>
  <c r="V4" i="2"/>
  <c r="X19" i="2"/>
  <c r="Z5" i="2"/>
  <c r="X4" i="2"/>
  <c r="AB2" i="2"/>
  <c r="AA10" i="2"/>
  <c r="Z9" i="2"/>
  <c r="X7" i="2"/>
  <c r="AC19" i="2"/>
  <c r="V5" i="2"/>
  <c r="W21" i="2"/>
  <c r="W19" i="2"/>
  <c r="Y5" i="2"/>
  <c r="W4" i="2"/>
  <c r="AA2" i="2"/>
  <c r="W2" i="2"/>
  <c r="AC9" i="2"/>
  <c r="AA7" i="2"/>
  <c r="AA15" i="2"/>
  <c r="V2" i="2"/>
  <c r="V7" i="2"/>
  <c r="Z15" i="2"/>
  <c r="Z14" i="2"/>
  <c r="Z13" i="2"/>
  <c r="Z19" i="2"/>
  <c r="Z18" i="2"/>
  <c r="AB5" i="2"/>
  <c r="AB3" i="2"/>
  <c r="AC10" i="2"/>
  <c r="Y10" i="2"/>
  <c r="AB9" i="2"/>
  <c r="AA8" i="2"/>
  <c r="V9" i="2"/>
  <c r="X13" i="2"/>
  <c r="AB4" i="2"/>
  <c r="AB7" i="2"/>
  <c r="V10" i="2"/>
  <c r="W18" i="2"/>
  <c r="Y3" i="2"/>
  <c r="Y9" i="2"/>
  <c r="AB8" i="2"/>
  <c r="V3" i="2"/>
  <c r="V8" i="2"/>
  <c r="Y15" i="2"/>
  <c r="Y13" i="2"/>
  <c r="Y18" i="2"/>
  <c r="AA5" i="2"/>
  <c r="AA3" i="2"/>
  <c r="AB10" i="2"/>
  <c r="AA9" i="2"/>
  <c r="AC7" i="2"/>
  <c r="V7" i="3"/>
  <c r="AB4" i="3"/>
  <c r="Y13" i="3"/>
  <c r="Y18" i="3"/>
  <c r="W16" i="3"/>
  <c r="V16" i="3"/>
  <c r="X15" i="3"/>
  <c r="AA4" i="3"/>
  <c r="W15" i="3"/>
  <c r="Y14" i="3"/>
  <c r="X14" i="3"/>
  <c r="AA2" i="3"/>
  <c r="V21" i="3"/>
  <c r="V20" i="3"/>
  <c r="V19" i="3"/>
  <c r="X20" i="3"/>
  <c r="W19" i="3"/>
  <c r="W20" i="3"/>
  <c r="Y16" i="3"/>
  <c r="V15" i="3"/>
  <c r="AA3" i="3"/>
  <c r="W14" i="3"/>
  <c r="Y21" i="3"/>
  <c r="Y2" i="3"/>
  <c r="X19" i="3"/>
  <c r="AB5" i="3"/>
  <c r="X13" i="3"/>
  <c r="X16" i="3"/>
  <c r="Y15" i="3"/>
  <c r="V14" i="3"/>
  <c r="W21" i="3"/>
  <c r="W4" i="3"/>
  <c r="V2" i="3"/>
  <c r="Y3" i="3"/>
  <c r="W5" i="3"/>
  <c r="W2" i="3"/>
  <c r="V3" i="3"/>
  <c r="Z3" i="3"/>
  <c r="Y4" i="3"/>
  <c r="X5" i="3"/>
  <c r="Z14" i="3"/>
  <c r="W18" i="3"/>
  <c r="Y20" i="3"/>
  <c r="X21" i="3"/>
  <c r="AA5" i="3"/>
  <c r="X3" i="3"/>
  <c r="V5" i="3"/>
  <c r="Z2" i="3"/>
  <c r="X4" i="3"/>
  <c r="Z13" i="3"/>
  <c r="Y19" i="3"/>
  <c r="AB3" i="3"/>
  <c r="X2" i="3"/>
  <c r="W3" i="3"/>
  <c r="V4" i="3"/>
  <c r="Z4" i="3"/>
  <c r="Y5" i="3"/>
  <c r="Z15" i="3"/>
  <c r="X18" i="3"/>
  <c r="AB2" i="3"/>
  <c r="Z5" i="3"/>
  <c r="Z16" i="3"/>
</calcChain>
</file>

<file path=xl/sharedStrings.xml><?xml version="1.0" encoding="utf-8"?>
<sst xmlns="http://schemas.openxmlformats.org/spreadsheetml/2006/main" count="742" uniqueCount="159">
  <si>
    <t>Experiment Name:</t>
  </si>
  <si>
    <t>D0 all 17-03-2021</t>
  </si>
  <si>
    <t>Tube Name:</t>
  </si>
  <si>
    <t>Sample ID:</t>
  </si>
  <si>
    <t xml:space="preserve">All Events </t>
  </si>
  <si>
    <t>Yeast Events</t>
  </si>
  <si>
    <t>Bacteria Events</t>
  </si>
  <si>
    <t>Algae Events</t>
  </si>
  <si>
    <t>All Events  % Total</t>
  </si>
  <si>
    <t>Yeast % Total</t>
  </si>
  <si>
    <t>Bacteria % Total</t>
  </si>
  <si>
    <t>Algae % Total</t>
  </si>
  <si>
    <t>All Events  % Parent</t>
  </si>
  <si>
    <t>Yeast % Parent</t>
  </si>
  <si>
    <t>Bacteria % Parent</t>
  </si>
  <si>
    <t>Algae % Parent</t>
  </si>
  <si>
    <t>All Events  Events/μL(V)</t>
  </si>
  <si>
    <t>Yeast Events/μL(V)</t>
  </si>
  <si>
    <t>Bacteria Events/μL(V)</t>
  </si>
  <si>
    <t>Algae Events/μL(V)</t>
  </si>
  <si>
    <t>01-Well-A1</t>
  </si>
  <si>
    <t>co P EC 10X A</t>
  </si>
  <si>
    <t>01-Well-A2</t>
  </si>
  <si>
    <t>co P EC 10X B</t>
  </si>
  <si>
    <t>01-Well-A3</t>
  </si>
  <si>
    <t>co P EC 10X C</t>
  </si>
  <si>
    <t>01-Well-A4</t>
  </si>
  <si>
    <t>01-Well-B1</t>
  </si>
  <si>
    <t>co P CR 10X A</t>
  </si>
  <si>
    <t>01-Well-B2</t>
  </si>
  <si>
    <t>co P CR 10X B</t>
  </si>
  <si>
    <t>01-Well-B3</t>
  </si>
  <si>
    <t>co P CR 10X C</t>
  </si>
  <si>
    <t>01-Well-B4</t>
  </si>
  <si>
    <t>01-Well-C1</t>
  </si>
  <si>
    <t>co E59 EC 10X A</t>
  </si>
  <si>
    <t>01-Well-C2</t>
  </si>
  <si>
    <t>co E59 EC 10X B</t>
  </si>
  <si>
    <t>01-Well-C3</t>
  </si>
  <si>
    <t>co E59 EC 10X C</t>
  </si>
  <si>
    <t>01-Well-C4</t>
  </si>
  <si>
    <t>01-Well-D1</t>
  </si>
  <si>
    <t>co E59 CR 10X A</t>
  </si>
  <si>
    <t>01-Well-D2</t>
  </si>
  <si>
    <t>co E59 CR 10X B</t>
  </si>
  <si>
    <t>01-Well-D3</t>
  </si>
  <si>
    <t>co E59 CR 10X C</t>
  </si>
  <si>
    <t>01-Well-D4</t>
  </si>
  <si>
    <t>01-Well-E1</t>
  </si>
  <si>
    <t>S36 P EC 10X A</t>
  </si>
  <si>
    <t>01-Well-E2</t>
  </si>
  <si>
    <t>S36 P EC 10X B</t>
  </si>
  <si>
    <t>01-Well-E3</t>
  </si>
  <si>
    <t>S36 P EC 10X C</t>
  </si>
  <si>
    <t>01-Well-E4</t>
  </si>
  <si>
    <t>01-Well-F1</t>
  </si>
  <si>
    <t>S36 P CR 10X A</t>
  </si>
  <si>
    <t>01-Well-F2</t>
  </si>
  <si>
    <t>S36 P CR 10X B</t>
  </si>
  <si>
    <t>01-Well-F3</t>
  </si>
  <si>
    <t>S36 P CR 10X C</t>
  </si>
  <si>
    <t>01-Well-F4</t>
  </si>
  <si>
    <t>01-Well-G1</t>
  </si>
  <si>
    <t>S36 E59 EC 10X A</t>
  </si>
  <si>
    <t>01-Well-G2</t>
  </si>
  <si>
    <t>S36 E59 EC 10X B</t>
  </si>
  <si>
    <t>01-Well-G3</t>
  </si>
  <si>
    <t>S36 E59 EC 10X C</t>
  </si>
  <si>
    <t>01-Well-G4</t>
  </si>
  <si>
    <t>01-Well-H1</t>
  </si>
  <si>
    <t>S36 E59 CR 10X A</t>
  </si>
  <si>
    <t>01-Well-H2</t>
  </si>
  <si>
    <t>S36 E59 CR 10X B</t>
  </si>
  <si>
    <t>01-Well-H3</t>
  </si>
  <si>
    <t>S36 E59 CR 10X C</t>
  </si>
  <si>
    <t>01-Well-H4</t>
  </si>
  <si>
    <t>D0+7 all 17-03-2021</t>
  </si>
  <si>
    <t>####</t>
  </si>
  <si>
    <t>D1 all 18-03-2021</t>
  </si>
  <si>
    <t>D1+7 18-03-2021</t>
  </si>
  <si>
    <t>S36+bact both P and E59 18-03-2021</t>
  </si>
  <si>
    <t>01-Well-B9</t>
  </si>
  <si>
    <t>01-Well-B10</t>
  </si>
  <si>
    <t>01-Well-B11</t>
  </si>
  <si>
    <t>01-Well-B12</t>
  </si>
  <si>
    <t>01-Well-C9</t>
  </si>
  <si>
    <t>01-Well-C10</t>
  </si>
  <si>
    <t>01-Well-C11</t>
  </si>
  <si>
    <t>01-Well-C12</t>
  </si>
  <si>
    <t>01-Well-D9</t>
  </si>
  <si>
    <t>01-Well-D10</t>
  </si>
  <si>
    <t>01-Well-D11</t>
  </si>
  <si>
    <t>01-Well-D12</t>
  </si>
  <si>
    <t>01-Well-E9</t>
  </si>
  <si>
    <t>01-Well-E10</t>
  </si>
  <si>
    <t>01-Well-E11</t>
  </si>
  <si>
    <t>01-Well-E12</t>
  </si>
  <si>
    <t>D2 all 19-03-2021</t>
  </si>
  <si>
    <t>D2+7 all 19-03-2021</t>
  </si>
  <si>
    <t>01-Well-A7</t>
  </si>
  <si>
    <t>01-Well-A8</t>
  </si>
  <si>
    <t>01-Well-A9</t>
  </si>
  <si>
    <t>01-Well-A10</t>
  </si>
  <si>
    <t>01-Well-B7</t>
  </si>
  <si>
    <t>01-Well-B8</t>
  </si>
  <si>
    <t>01-Well-C7</t>
  </si>
  <si>
    <t>01-Well-C8</t>
  </si>
  <si>
    <t>01-Well-D7</t>
  </si>
  <si>
    <t>01-Well-D8</t>
  </si>
  <si>
    <t>01-Well-E7</t>
  </si>
  <si>
    <t>01-Well-E8</t>
  </si>
  <si>
    <t>01-Well-F7</t>
  </si>
  <si>
    <t>01-Well-F8</t>
  </si>
  <si>
    <t>01-Well-F9</t>
  </si>
  <si>
    <t>01-Well-F10</t>
  </si>
  <si>
    <t>01-Well-G7</t>
  </si>
  <si>
    <t>01-Well-G8</t>
  </si>
  <si>
    <t>01-Well-G9</t>
  </si>
  <si>
    <t>01-Well-G10</t>
  </si>
  <si>
    <t>01-Well-H7</t>
  </si>
  <si>
    <t>01-Well-H8</t>
  </si>
  <si>
    <t>01-Well-H9</t>
  </si>
  <si>
    <t>01-Well-H10</t>
  </si>
  <si>
    <t>D3 20-03-2021</t>
  </si>
  <si>
    <t>Co P EC A</t>
  </si>
  <si>
    <t>Co P EC B</t>
  </si>
  <si>
    <t>Co P EC C</t>
  </si>
  <si>
    <t>Co P CR A</t>
  </si>
  <si>
    <t>Co P CR B</t>
  </si>
  <si>
    <t>Co P CR C</t>
  </si>
  <si>
    <t>Co E59 EC A</t>
  </si>
  <si>
    <t>Co E59 EC B</t>
  </si>
  <si>
    <t>Co E59 EC C</t>
  </si>
  <si>
    <t>Co E59 CR A</t>
  </si>
  <si>
    <t>Co E59 CR B</t>
  </si>
  <si>
    <t xml:space="preserve">Co E59 CR </t>
  </si>
  <si>
    <t>Co E59 CR C</t>
  </si>
  <si>
    <t>S36 P EC A</t>
  </si>
  <si>
    <t>S36 P EC B</t>
  </si>
  <si>
    <t>S36 P EC C</t>
  </si>
  <si>
    <t>S36 P CR A</t>
  </si>
  <si>
    <t>S36 P CR B</t>
  </si>
  <si>
    <t>S36 P CR C</t>
  </si>
  <si>
    <t>S36 E59 EC A</t>
  </si>
  <si>
    <t>S36 E59 EC B</t>
  </si>
  <si>
    <t>S36 E59 EC C</t>
  </si>
  <si>
    <t>S36 E59 CR A</t>
  </si>
  <si>
    <t>S36 E59 CR B</t>
  </si>
  <si>
    <t>S36 E59 CR C</t>
  </si>
  <si>
    <t>AVG</t>
  </si>
  <si>
    <t xml:space="preserve">Co P EC </t>
  </si>
  <si>
    <t xml:space="preserve">Co P CR </t>
  </si>
  <si>
    <t xml:space="preserve">Co E59 EC </t>
  </si>
  <si>
    <t xml:space="preserve">S36 P EC </t>
  </si>
  <si>
    <t xml:space="preserve">S36 P CR </t>
  </si>
  <si>
    <t xml:space="preserve">S36 E59 EC </t>
  </si>
  <si>
    <t xml:space="preserve">S36 E59 CR </t>
  </si>
  <si>
    <t>STDEV</t>
  </si>
  <si>
    <t>AVG no 48hr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</si>
</sst>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over 72hours for co and seq36hours - for B063(P)</a:t>
            </a:r>
            <a:r>
              <a:rPr lang="en-ZA" baseline="0"/>
              <a:t> &amp; E59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 yeast'!$U$2</c:f>
              <c:strCache>
                <c:ptCount val="1"/>
                <c:pt idx="0">
                  <c:v>Co P EC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yeast'!$V$13:$AB$13</c:f>
                <c:numCache>
                  <c:formatCode>General</c:formatCode>
                  <c:ptCount val="7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2891650.5106176916</c:v>
                  </c:pt>
                  <c:pt idx="5">
                    <c:v>2744423.9399593901</c:v>
                  </c:pt>
                  <c:pt idx="6">
                    <c:v>2216128.0262856856</c:v>
                  </c:pt>
                </c:numCache>
              </c:numRef>
            </c:plus>
            <c:minus>
              <c:numRef>
                <c:f>'Processed data yeast'!$V$13:$AB$13</c:f>
                <c:numCache>
                  <c:formatCode>General</c:formatCode>
                  <c:ptCount val="7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2891650.5106176916</c:v>
                  </c:pt>
                  <c:pt idx="5">
                    <c:v>2744423.9399593901</c:v>
                  </c:pt>
                  <c:pt idx="6">
                    <c:v>2216128.0262856856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yeast'!$V$2:$AB$2</c:f>
              <c:numCache>
                <c:formatCode>General</c:formatCode>
                <c:ptCount val="7"/>
                <c:pt idx="0">
                  <c:v>856233.33333333337</c:v>
                </c:pt>
                <c:pt idx="1">
                  <c:v>2446733.3333333335</c:v>
                </c:pt>
                <c:pt idx="2">
                  <c:v>7697600</c:v>
                </c:pt>
                <c:pt idx="3">
                  <c:v>9372533.333333334</c:v>
                </c:pt>
                <c:pt idx="4">
                  <c:v>14035466.666666666</c:v>
                </c:pt>
                <c:pt idx="5">
                  <c:v>21257266.666666668</c:v>
                </c:pt>
                <c:pt idx="6">
                  <c:v>21684066.666666668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F8-4AB5-9903-DBFA2E1918B6}"/>
            </c:ext>
          </c:extLst>
        </c:ser>
        <c:ser>
          <c:idx val="1"/>
          <c:order val="1"/>
          <c:tx>
            <c:strRef>
              <c:f>'Processed data yeast'!$U$3</c:f>
              <c:strCache>
                <c:ptCount val="1"/>
                <c:pt idx="0">
                  <c:v>Co P 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yeast'!$V$14:$AB$14</c:f>
                <c:numCache>
                  <c:formatCode>General</c:formatCode>
                  <c:ptCount val="7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554662.63820652477</c:v>
                  </c:pt>
                  <c:pt idx="5">
                    <c:v>1105438.1966743609</c:v>
                  </c:pt>
                  <c:pt idx="6">
                    <c:v>1760502.2414703772</c:v>
                  </c:pt>
                </c:numCache>
              </c:numRef>
            </c:plus>
            <c:minus>
              <c:numRef>
                <c:f>'Processed data yeast'!$V$14:$AB$14</c:f>
                <c:numCache>
                  <c:formatCode>General</c:formatCode>
                  <c:ptCount val="7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554662.63820652477</c:v>
                  </c:pt>
                  <c:pt idx="5">
                    <c:v>1105438.1966743609</c:v>
                  </c:pt>
                  <c:pt idx="6">
                    <c:v>1760502.2414703772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yeast'!$V$3:$AB$3</c:f>
              <c:numCache>
                <c:formatCode>General</c:formatCode>
                <c:ptCount val="7"/>
                <c:pt idx="0">
                  <c:v>958666.66666666663</c:v>
                </c:pt>
                <c:pt idx="1">
                  <c:v>3431066.6666666665</c:v>
                </c:pt>
                <c:pt idx="2">
                  <c:v>10432766.666666666</c:v>
                </c:pt>
                <c:pt idx="3">
                  <c:v>13782766.666666666</c:v>
                </c:pt>
                <c:pt idx="4">
                  <c:v>11111933.333333334</c:v>
                </c:pt>
                <c:pt idx="5">
                  <c:v>20284300</c:v>
                </c:pt>
                <c:pt idx="6">
                  <c:v>19528333.333333332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F8-4AB5-9903-DBFA2E1918B6}"/>
            </c:ext>
          </c:extLst>
        </c:ser>
        <c:ser>
          <c:idx val="2"/>
          <c:order val="2"/>
          <c:tx>
            <c:strRef>
              <c:f>'Processed data yeast'!$U$4</c:f>
              <c:strCache>
                <c:ptCount val="1"/>
                <c:pt idx="0">
                  <c:v>Co E59 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yeast'!$V$15:$AB$15</c:f>
                <c:numCache>
                  <c:formatCode>General</c:formatCode>
                  <c:ptCount val="7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1483009.7055200504</c:v>
                  </c:pt>
                  <c:pt idx="5">
                    <c:v>1405124.0285311313</c:v>
                  </c:pt>
                  <c:pt idx="6">
                    <c:v>1708958.1901133673</c:v>
                  </c:pt>
                </c:numCache>
              </c:numRef>
            </c:plus>
            <c:minus>
              <c:numRef>
                <c:f>'Processed data yeast'!$V$15:$AB$15</c:f>
                <c:numCache>
                  <c:formatCode>General</c:formatCode>
                  <c:ptCount val="7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1483009.7055200504</c:v>
                  </c:pt>
                  <c:pt idx="5">
                    <c:v>1405124.0285311313</c:v>
                  </c:pt>
                  <c:pt idx="6">
                    <c:v>1708958.1901133673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yeast'!$V$4:$AB$4</c:f>
              <c:numCache>
                <c:formatCode>General</c:formatCode>
                <c:ptCount val="7"/>
                <c:pt idx="0">
                  <c:v>986700</c:v>
                </c:pt>
                <c:pt idx="1">
                  <c:v>2607400</c:v>
                </c:pt>
                <c:pt idx="2">
                  <c:v>8467766.666666666</c:v>
                </c:pt>
                <c:pt idx="3">
                  <c:v>10649300</c:v>
                </c:pt>
                <c:pt idx="4">
                  <c:v>10028800</c:v>
                </c:pt>
                <c:pt idx="5">
                  <c:v>17908833.333333332</c:v>
                </c:pt>
                <c:pt idx="6">
                  <c:v>18570833.333333332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F8-4AB5-9903-DBFA2E1918B6}"/>
            </c:ext>
          </c:extLst>
        </c:ser>
        <c:ser>
          <c:idx val="3"/>
          <c:order val="3"/>
          <c:tx>
            <c:strRef>
              <c:f>'Processed data yeast'!$U$5</c:f>
              <c:strCache>
                <c:ptCount val="1"/>
                <c:pt idx="0">
                  <c:v>Co E59 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yeast'!$V$16:$AB$16</c:f>
                <c:numCache>
                  <c:formatCode>General</c:formatCode>
                  <c:ptCount val="7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544665.47735488252</c:v>
                  </c:pt>
                  <c:pt idx="5">
                    <c:v>1749738.7354180114</c:v>
                  </c:pt>
                  <c:pt idx="6">
                    <c:v>2042705.989612798</c:v>
                  </c:pt>
                </c:numCache>
              </c:numRef>
            </c:plus>
            <c:minus>
              <c:numRef>
                <c:f>'Processed data yeast'!$V$16:$AB$16</c:f>
                <c:numCache>
                  <c:formatCode>General</c:formatCode>
                  <c:ptCount val="7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544665.47735488252</c:v>
                  </c:pt>
                  <c:pt idx="5">
                    <c:v>1749738.7354180114</c:v>
                  </c:pt>
                  <c:pt idx="6">
                    <c:v>2042705.989612798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yeast'!$V$5:$AB$5</c:f>
              <c:numCache>
                <c:formatCode>General</c:formatCode>
                <c:ptCount val="7"/>
                <c:pt idx="0">
                  <c:v>1516166.6666666667</c:v>
                </c:pt>
                <c:pt idx="1">
                  <c:v>2919800</c:v>
                </c:pt>
                <c:pt idx="2">
                  <c:v>8560666.666666666</c:v>
                </c:pt>
                <c:pt idx="3">
                  <c:v>13820733.333333334</c:v>
                </c:pt>
                <c:pt idx="4">
                  <c:v>10481666.666666666</c:v>
                </c:pt>
                <c:pt idx="5">
                  <c:v>19027566.666666668</c:v>
                </c:pt>
                <c:pt idx="6">
                  <c:v>20092700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F8-4AB5-9903-DBFA2E1918B6}"/>
            </c:ext>
          </c:extLst>
        </c:ser>
        <c:ser>
          <c:idx val="4"/>
          <c:order val="4"/>
          <c:tx>
            <c:strRef>
              <c:f>'Processed data yeast'!$U$7</c:f>
              <c:strCache>
                <c:ptCount val="1"/>
                <c:pt idx="0">
                  <c:v>S36 P 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yeast'!$V$18:$AC$18</c:f>
                <c:numCache>
                  <c:formatCode>General</c:formatCode>
                  <c:ptCount val="8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1685691.4565443662</c:v>
                  </c:pt>
                  <c:pt idx="6">
                    <c:v>2489709.1052749292</c:v>
                  </c:pt>
                  <c:pt idx="7">
                    <c:v>958168.77775612508</c:v>
                  </c:pt>
                </c:numCache>
              </c:numRef>
            </c:plus>
            <c:minus>
              <c:numRef>
                <c:f>'Processed data yeast'!$V$18:$AC$18</c:f>
                <c:numCache>
                  <c:formatCode>General</c:formatCode>
                  <c:ptCount val="8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1685691.4565443662</c:v>
                  </c:pt>
                  <c:pt idx="6">
                    <c:v>2489709.1052749292</c:v>
                  </c:pt>
                  <c:pt idx="7">
                    <c:v>958168.77775612508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data yeast'!$V$7:$AC$7</c:f>
              <c:numCache>
                <c:formatCode>General</c:formatCode>
                <c:ptCount val="8"/>
                <c:pt idx="0">
                  <c:v>1253900</c:v>
                </c:pt>
                <c:pt idx="1">
                  <c:v>2887633.3333333335</c:v>
                </c:pt>
                <c:pt idx="2">
                  <c:v>8323300</c:v>
                </c:pt>
                <c:pt idx="3">
                  <c:v>12142166.666666666</c:v>
                </c:pt>
                <c:pt idx="4">
                  <c:v>14340766.666666666</c:v>
                </c:pt>
                <c:pt idx="5">
                  <c:v>12938500</c:v>
                </c:pt>
                <c:pt idx="6">
                  <c:v>22216933.333333332</c:v>
                </c:pt>
                <c:pt idx="7">
                  <c:v>22491000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2F8-4AB5-9903-DBFA2E1918B6}"/>
            </c:ext>
          </c:extLst>
        </c:ser>
        <c:ser>
          <c:idx val="5"/>
          <c:order val="5"/>
          <c:tx>
            <c:strRef>
              <c:f>'Processed data yeast'!$U$8</c:f>
              <c:strCache>
                <c:ptCount val="1"/>
                <c:pt idx="0">
                  <c:v>S36 P 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data yeast'!$V$8:$AC$8</c:f>
              <c:numCache>
                <c:formatCode>General</c:formatCode>
                <c:ptCount val="8"/>
                <c:pt idx="0">
                  <c:v>2139333.3333333335</c:v>
                </c:pt>
                <c:pt idx="1">
                  <c:v>2859400</c:v>
                </c:pt>
                <c:pt idx="2">
                  <c:v>11216666.666666666</c:v>
                </c:pt>
                <c:pt idx="3">
                  <c:v>14893666.666666666</c:v>
                </c:pt>
                <c:pt idx="4">
                  <c:v>19830733.333333332</c:v>
                </c:pt>
                <c:pt idx="5">
                  <c:v>12089466.666666666</c:v>
                </c:pt>
                <c:pt idx="6">
                  <c:v>19220433.333333332</c:v>
                </c:pt>
                <c:pt idx="7">
                  <c:v>20619133.333333332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2F8-4AB5-9903-DBFA2E1918B6}"/>
            </c:ext>
          </c:extLst>
        </c:ser>
        <c:ser>
          <c:idx val="6"/>
          <c:order val="6"/>
          <c:tx>
            <c:strRef>
              <c:f>'Processed data yeast'!$U$9</c:f>
              <c:strCache>
                <c:ptCount val="1"/>
                <c:pt idx="0">
                  <c:v>S36 E59 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yeast'!$V$20:$AC$20</c:f>
                <c:numCache>
                  <c:formatCode>General</c:formatCode>
                  <c:ptCount val="8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1599837.563282259</c:v>
                  </c:pt>
                  <c:pt idx="6">
                    <c:v>1847008.6777152824</c:v>
                  </c:pt>
                  <c:pt idx="7">
                    <c:v>1016481.592990689</c:v>
                  </c:pt>
                </c:numCache>
              </c:numRef>
            </c:plus>
            <c:minus>
              <c:numRef>
                <c:f>'Processed data yeast'!$V$20:$AC$20</c:f>
                <c:numCache>
                  <c:formatCode>General</c:formatCode>
                  <c:ptCount val="8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1599837.563282259</c:v>
                  </c:pt>
                  <c:pt idx="6">
                    <c:v>1847008.6777152824</c:v>
                  </c:pt>
                  <c:pt idx="7">
                    <c:v>1016481.592990689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data yeast'!$V$9:$AC$9</c:f>
              <c:numCache>
                <c:formatCode>General</c:formatCode>
                <c:ptCount val="8"/>
                <c:pt idx="0">
                  <c:v>903100</c:v>
                </c:pt>
                <c:pt idx="1">
                  <c:v>2010900</c:v>
                </c:pt>
                <c:pt idx="2">
                  <c:v>7672633.333333333</c:v>
                </c:pt>
                <c:pt idx="3">
                  <c:v>9128266.666666666</c:v>
                </c:pt>
                <c:pt idx="4">
                  <c:v>14120733.333333334</c:v>
                </c:pt>
                <c:pt idx="5">
                  <c:v>12436166.666666666</c:v>
                </c:pt>
                <c:pt idx="6">
                  <c:v>21192033.333333332</c:v>
                </c:pt>
                <c:pt idx="7">
                  <c:v>22093466.666666668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2F8-4AB5-9903-DBFA2E1918B6}"/>
            </c:ext>
          </c:extLst>
        </c:ser>
        <c:ser>
          <c:idx val="7"/>
          <c:order val="7"/>
          <c:tx>
            <c:strRef>
              <c:f>'Processed data yeast'!$U$10</c:f>
              <c:strCache>
                <c:ptCount val="1"/>
                <c:pt idx="0">
                  <c:v>S36 E59 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yeast'!$V$21:$AC$21</c:f>
                <c:numCache>
                  <c:formatCode>General</c:formatCode>
                  <c:ptCount val="8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1133156.3479453698</c:v>
                  </c:pt>
                  <c:pt idx="6">
                    <c:v>472933.00441676372</c:v>
                  </c:pt>
                  <c:pt idx="7">
                    <c:v>4617126.6319601368</c:v>
                  </c:pt>
                </c:numCache>
              </c:numRef>
            </c:plus>
            <c:minus>
              <c:numRef>
                <c:f>'Processed data yeast'!$V$21:$AC$21</c:f>
                <c:numCache>
                  <c:formatCode>General</c:formatCode>
                  <c:ptCount val="8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1133156.3479453698</c:v>
                  </c:pt>
                  <c:pt idx="6">
                    <c:v>472933.00441676372</c:v>
                  </c:pt>
                  <c:pt idx="7">
                    <c:v>4617126.6319601368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data yeast'!$V$10:$AC$10</c:f>
              <c:numCache>
                <c:formatCode>General</c:formatCode>
                <c:ptCount val="8"/>
                <c:pt idx="0">
                  <c:v>1520000</c:v>
                </c:pt>
                <c:pt idx="1">
                  <c:v>2371933.3333333335</c:v>
                </c:pt>
                <c:pt idx="2">
                  <c:v>8611966.666666666</c:v>
                </c:pt>
                <c:pt idx="3">
                  <c:v>13661633.333333334</c:v>
                </c:pt>
                <c:pt idx="4">
                  <c:v>18630433.333333332</c:v>
                </c:pt>
                <c:pt idx="5">
                  <c:v>12032666.666666666</c:v>
                </c:pt>
                <c:pt idx="6">
                  <c:v>17221300</c:v>
                </c:pt>
                <c:pt idx="7">
                  <c:v>19268133.333333332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2F8-4AB5-9903-DBFA2E191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559664"/>
        <c:axId val="1073553424"/>
      </c:scatterChart>
      <c:valAx>
        <c:axId val="107355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3424"/>
        <c:crosses val="autoZero"/>
        <c:crossBetween val="midCat"/>
      </c:valAx>
      <c:valAx>
        <c:axId val="107355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966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 over 72 hours for co and seq36hours - (48hr removed)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 yeast'!$AL$2</c:f>
              <c:strCache>
                <c:ptCount val="1"/>
                <c:pt idx="0">
                  <c:v>Co P EC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yeast'!$AM$13:$AR$13</c:f>
                <c:numCache>
                  <c:formatCode>General</c:formatCode>
                  <c:ptCount val="6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2744423.9399593901</c:v>
                  </c:pt>
                  <c:pt idx="5">
                    <c:v>2216128.0262856856</c:v>
                  </c:pt>
                </c:numCache>
              </c:numRef>
            </c:plus>
            <c:minus>
              <c:numRef>
                <c:f>'Processed data yeast'!$AM$13:$AR$13</c:f>
                <c:numCache>
                  <c:formatCode>General</c:formatCode>
                  <c:ptCount val="6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2744423.9399593901</c:v>
                  </c:pt>
                  <c:pt idx="5">
                    <c:v>2216128.0262856856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yeast'!$AM$1:$AR$1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data yeast'!$AM$2:$AR$2</c:f>
              <c:numCache>
                <c:formatCode>General</c:formatCode>
                <c:ptCount val="6"/>
                <c:pt idx="0">
                  <c:v>856233.33333333337</c:v>
                </c:pt>
                <c:pt idx="1">
                  <c:v>2446733.3333333335</c:v>
                </c:pt>
                <c:pt idx="2">
                  <c:v>7697600</c:v>
                </c:pt>
                <c:pt idx="3">
                  <c:v>9372533.333333334</c:v>
                </c:pt>
                <c:pt idx="4">
                  <c:v>21257266.666666668</c:v>
                </c:pt>
                <c:pt idx="5">
                  <c:v>21684066.666666668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92-4FF3-B50F-4BAF8CDCFBAA}"/>
            </c:ext>
          </c:extLst>
        </c:ser>
        <c:ser>
          <c:idx val="1"/>
          <c:order val="1"/>
          <c:tx>
            <c:strRef>
              <c:f>'Processed data yeast'!$AL$3</c:f>
              <c:strCache>
                <c:ptCount val="1"/>
                <c:pt idx="0">
                  <c:v>Co P 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yeast'!$AM$14:$AR$14</c:f>
                <c:numCache>
                  <c:formatCode>General</c:formatCode>
                  <c:ptCount val="6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1105438.1966743609</c:v>
                  </c:pt>
                  <c:pt idx="5">
                    <c:v>1760502.2414703772</c:v>
                  </c:pt>
                </c:numCache>
              </c:numRef>
            </c:plus>
            <c:minus>
              <c:numRef>
                <c:f>'Processed data yeast'!$AM$14:$AR$14</c:f>
                <c:numCache>
                  <c:formatCode>General</c:formatCode>
                  <c:ptCount val="6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1105438.1966743609</c:v>
                  </c:pt>
                  <c:pt idx="5">
                    <c:v>1760502.2414703772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yeast'!$AM$1:$AR$1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data yeast'!$AM$3:$AR$3</c:f>
              <c:numCache>
                <c:formatCode>General</c:formatCode>
                <c:ptCount val="6"/>
                <c:pt idx="0">
                  <c:v>958666.66666666663</c:v>
                </c:pt>
                <c:pt idx="1">
                  <c:v>3431066.6666666665</c:v>
                </c:pt>
                <c:pt idx="2">
                  <c:v>10432766.666666666</c:v>
                </c:pt>
                <c:pt idx="3">
                  <c:v>13782766.666666666</c:v>
                </c:pt>
                <c:pt idx="4">
                  <c:v>20284300</c:v>
                </c:pt>
                <c:pt idx="5">
                  <c:v>19528333.333333332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92-4FF3-B50F-4BAF8CDCFBAA}"/>
            </c:ext>
          </c:extLst>
        </c:ser>
        <c:ser>
          <c:idx val="2"/>
          <c:order val="2"/>
          <c:tx>
            <c:strRef>
              <c:f>'Processed data yeast'!$AL$4</c:f>
              <c:strCache>
                <c:ptCount val="1"/>
                <c:pt idx="0">
                  <c:v>Co E59 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yeast'!$AM$15:$AR$15</c:f>
                <c:numCache>
                  <c:formatCode>General</c:formatCode>
                  <c:ptCount val="6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1405124.0285311313</c:v>
                  </c:pt>
                  <c:pt idx="5">
                    <c:v>1708958.1901133673</c:v>
                  </c:pt>
                </c:numCache>
              </c:numRef>
            </c:plus>
            <c:minus>
              <c:numRef>
                <c:f>'Processed data yeast'!$AM$15:$AR$15</c:f>
                <c:numCache>
                  <c:formatCode>General</c:formatCode>
                  <c:ptCount val="6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1405124.0285311313</c:v>
                  </c:pt>
                  <c:pt idx="5">
                    <c:v>1708958.1901133673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yeast'!$AM$1:$AR$1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data yeast'!$AM$4:$AR$4</c:f>
              <c:numCache>
                <c:formatCode>General</c:formatCode>
                <c:ptCount val="6"/>
                <c:pt idx="0">
                  <c:v>986700</c:v>
                </c:pt>
                <c:pt idx="1">
                  <c:v>2607400</c:v>
                </c:pt>
                <c:pt idx="2">
                  <c:v>8467766.666666666</c:v>
                </c:pt>
                <c:pt idx="3">
                  <c:v>10649300</c:v>
                </c:pt>
                <c:pt idx="4">
                  <c:v>17908833.333333332</c:v>
                </c:pt>
                <c:pt idx="5">
                  <c:v>18570833.333333332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92-4FF3-B50F-4BAF8CDCFBAA}"/>
            </c:ext>
          </c:extLst>
        </c:ser>
        <c:ser>
          <c:idx val="3"/>
          <c:order val="3"/>
          <c:tx>
            <c:strRef>
              <c:f>'Processed data yeast'!$AL$5</c:f>
              <c:strCache>
                <c:ptCount val="1"/>
                <c:pt idx="0">
                  <c:v>Co E59 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yeast'!$AM$16:$AR$16</c:f>
                <c:numCache>
                  <c:formatCode>General</c:formatCode>
                  <c:ptCount val="6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1749738.7354180114</c:v>
                  </c:pt>
                  <c:pt idx="5">
                    <c:v>2042705.989612798</c:v>
                  </c:pt>
                </c:numCache>
              </c:numRef>
            </c:plus>
            <c:minus>
              <c:numRef>
                <c:f>'Processed data yeast'!$AM$16:$AR$16</c:f>
                <c:numCache>
                  <c:formatCode>General</c:formatCode>
                  <c:ptCount val="6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1749738.7354180114</c:v>
                  </c:pt>
                  <c:pt idx="5">
                    <c:v>2042705.989612798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yeast'!$AM$1:$AR$1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data yeast'!$AM$5:$AR$5</c:f>
              <c:numCache>
                <c:formatCode>General</c:formatCode>
                <c:ptCount val="6"/>
                <c:pt idx="0">
                  <c:v>1516166.6666666667</c:v>
                </c:pt>
                <c:pt idx="1">
                  <c:v>2919800</c:v>
                </c:pt>
                <c:pt idx="2">
                  <c:v>8560666.666666666</c:v>
                </c:pt>
                <c:pt idx="3">
                  <c:v>13820733.333333334</c:v>
                </c:pt>
                <c:pt idx="4">
                  <c:v>19027566.666666668</c:v>
                </c:pt>
                <c:pt idx="5">
                  <c:v>20092700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92-4FF3-B50F-4BAF8CDCFBAA}"/>
            </c:ext>
          </c:extLst>
        </c:ser>
        <c:ser>
          <c:idx val="4"/>
          <c:order val="4"/>
          <c:tx>
            <c:strRef>
              <c:f>'Processed data yeast'!$AL$7</c:f>
              <c:strCache>
                <c:ptCount val="1"/>
                <c:pt idx="0">
                  <c:v>S36 P 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yeast'!$AM$18:$AS$18</c:f>
                <c:numCache>
                  <c:formatCode>General</c:formatCode>
                  <c:ptCount val="7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2489709.1052749292</c:v>
                  </c:pt>
                  <c:pt idx="6">
                    <c:v>958168.77775612508</c:v>
                  </c:pt>
                </c:numCache>
              </c:numRef>
            </c:plus>
            <c:minus>
              <c:numRef>
                <c:f>'Processed data yeast'!$AM$18:$AS$18</c:f>
                <c:numCache>
                  <c:formatCode>General</c:formatCode>
                  <c:ptCount val="7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2489709.1052749292</c:v>
                  </c:pt>
                  <c:pt idx="6">
                    <c:v>958168.77775612508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yeast'!$AM$7:$AS$7</c:f>
              <c:numCache>
                <c:formatCode>General</c:formatCode>
                <c:ptCount val="7"/>
                <c:pt idx="0">
                  <c:v>1253900</c:v>
                </c:pt>
                <c:pt idx="1">
                  <c:v>2887633.3333333335</c:v>
                </c:pt>
                <c:pt idx="2">
                  <c:v>8323300</c:v>
                </c:pt>
                <c:pt idx="3">
                  <c:v>12142166.666666666</c:v>
                </c:pt>
                <c:pt idx="4">
                  <c:v>14340766.666666666</c:v>
                </c:pt>
                <c:pt idx="5">
                  <c:v>22216933.333333332</c:v>
                </c:pt>
                <c:pt idx="6">
                  <c:v>22491000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592-4FF3-B50F-4BAF8CDCFBAA}"/>
            </c:ext>
          </c:extLst>
        </c:ser>
        <c:ser>
          <c:idx val="5"/>
          <c:order val="5"/>
          <c:tx>
            <c:strRef>
              <c:f>'Processed data yeast'!$AL$8</c:f>
              <c:strCache>
                <c:ptCount val="1"/>
                <c:pt idx="0">
                  <c:v>S36 P 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yeast'!$AM$19:$AS$19</c:f>
                <c:numCache>
                  <c:formatCode>General</c:formatCode>
                  <c:ptCount val="7"/>
                  <c:pt idx="0">
                    <c:v>467691.18253632088</c:v>
                  </c:pt>
                  <c:pt idx="1">
                    <c:v>416573.21885434096</c:v>
                  </c:pt>
                  <c:pt idx="2">
                    <c:v>599462.96150990203</c:v>
                  </c:pt>
                  <c:pt idx="3">
                    <c:v>1853672.3916473363</c:v>
                  </c:pt>
                  <c:pt idx="4">
                    <c:v>2642169.5634879726</c:v>
                  </c:pt>
                  <c:pt idx="5">
                    <c:v>2939093.5023499262</c:v>
                  </c:pt>
                  <c:pt idx="6">
                    <c:v>1449686.5875844413</c:v>
                  </c:pt>
                </c:numCache>
              </c:numRef>
            </c:plus>
            <c:minus>
              <c:numRef>
                <c:f>'Processed data yeast'!$AM$19:$AS$19</c:f>
                <c:numCache>
                  <c:formatCode>General</c:formatCode>
                  <c:ptCount val="7"/>
                  <c:pt idx="0">
                    <c:v>467691.18253632088</c:v>
                  </c:pt>
                  <c:pt idx="1">
                    <c:v>416573.21885434096</c:v>
                  </c:pt>
                  <c:pt idx="2">
                    <c:v>599462.96150990203</c:v>
                  </c:pt>
                  <c:pt idx="3">
                    <c:v>1853672.3916473363</c:v>
                  </c:pt>
                  <c:pt idx="4">
                    <c:v>2642169.5634879726</c:v>
                  </c:pt>
                  <c:pt idx="5">
                    <c:v>2939093.5023499262</c:v>
                  </c:pt>
                  <c:pt idx="6">
                    <c:v>1449686.5875844413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yeast'!$AM$8:$AS$8</c:f>
              <c:numCache>
                <c:formatCode>General</c:formatCode>
                <c:ptCount val="7"/>
                <c:pt idx="0">
                  <c:v>2139333.3333333335</c:v>
                </c:pt>
                <c:pt idx="1">
                  <c:v>2859400</c:v>
                </c:pt>
                <c:pt idx="2">
                  <c:v>11216666.666666666</c:v>
                </c:pt>
                <c:pt idx="3">
                  <c:v>14893666.666666666</c:v>
                </c:pt>
                <c:pt idx="4">
                  <c:v>19830733.333333332</c:v>
                </c:pt>
                <c:pt idx="5">
                  <c:v>19220433.333333332</c:v>
                </c:pt>
                <c:pt idx="6">
                  <c:v>20619133.333333332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592-4FF3-B50F-4BAF8CDCFBAA}"/>
            </c:ext>
          </c:extLst>
        </c:ser>
        <c:ser>
          <c:idx val="6"/>
          <c:order val="6"/>
          <c:tx>
            <c:strRef>
              <c:f>'Processed data yeast'!$AL$9</c:f>
              <c:strCache>
                <c:ptCount val="1"/>
                <c:pt idx="0">
                  <c:v>S36 E59 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yeast'!$AM$20:$AS$20</c:f>
                <c:numCache>
                  <c:formatCode>General</c:formatCode>
                  <c:ptCount val="7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1847008.6777152824</c:v>
                  </c:pt>
                  <c:pt idx="6">
                    <c:v>1016481.592990689</c:v>
                  </c:pt>
                </c:numCache>
              </c:numRef>
            </c:plus>
            <c:minus>
              <c:numRef>
                <c:f>'Processed data yeast'!$AM$20:$AS$20</c:f>
                <c:numCache>
                  <c:formatCode>General</c:formatCode>
                  <c:ptCount val="7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1847008.6777152824</c:v>
                  </c:pt>
                  <c:pt idx="6">
                    <c:v>1016481.592990689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yeast'!$AM$9:$AS$9</c:f>
              <c:numCache>
                <c:formatCode>General</c:formatCode>
                <c:ptCount val="7"/>
                <c:pt idx="0">
                  <c:v>903100</c:v>
                </c:pt>
                <c:pt idx="1">
                  <c:v>2010900</c:v>
                </c:pt>
                <c:pt idx="2">
                  <c:v>7672633.333333333</c:v>
                </c:pt>
                <c:pt idx="3">
                  <c:v>9128266.666666666</c:v>
                </c:pt>
                <c:pt idx="4">
                  <c:v>14120733.333333334</c:v>
                </c:pt>
                <c:pt idx="5">
                  <c:v>21192033.333333332</c:v>
                </c:pt>
                <c:pt idx="6">
                  <c:v>22093466.666666668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592-4FF3-B50F-4BAF8CDCFBAA}"/>
            </c:ext>
          </c:extLst>
        </c:ser>
        <c:ser>
          <c:idx val="7"/>
          <c:order val="7"/>
          <c:tx>
            <c:strRef>
              <c:f>'Processed data yeast'!$AL$10</c:f>
              <c:strCache>
                <c:ptCount val="1"/>
                <c:pt idx="0">
                  <c:v>S36 E59 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yeast'!$AM$21:$AS$21</c:f>
                <c:numCache>
                  <c:formatCode>General</c:formatCode>
                  <c:ptCount val="7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472933.00441676372</c:v>
                  </c:pt>
                  <c:pt idx="6">
                    <c:v>4617126.6319601368</c:v>
                  </c:pt>
                </c:numCache>
              </c:numRef>
            </c:plus>
            <c:minus>
              <c:numRef>
                <c:f>'Processed data yeast'!$AM$21:$AS$21</c:f>
                <c:numCache>
                  <c:formatCode>General</c:formatCode>
                  <c:ptCount val="7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472933.00441676372</c:v>
                  </c:pt>
                  <c:pt idx="6">
                    <c:v>4617126.6319601368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yeast'!$AM$10:$AS$10</c:f>
              <c:numCache>
                <c:formatCode>General</c:formatCode>
                <c:ptCount val="7"/>
                <c:pt idx="0">
                  <c:v>1520000</c:v>
                </c:pt>
                <c:pt idx="1">
                  <c:v>2371933.3333333335</c:v>
                </c:pt>
                <c:pt idx="2">
                  <c:v>8611966.666666666</c:v>
                </c:pt>
                <c:pt idx="3">
                  <c:v>13661633.333333334</c:v>
                </c:pt>
                <c:pt idx="4">
                  <c:v>18630433.333333332</c:v>
                </c:pt>
                <c:pt idx="5">
                  <c:v>17221300</c:v>
                </c:pt>
                <c:pt idx="6">
                  <c:v>19268133.333333332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592-4FF3-B50F-4BAF8CDCF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282064"/>
        <c:axId val="1740286640"/>
      </c:scatterChart>
      <c:valAx>
        <c:axId val="174028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286640"/>
        <c:crosses val="autoZero"/>
        <c:crossBetween val="midCat"/>
      </c:valAx>
      <c:valAx>
        <c:axId val="174028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282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over 72hours for co and seq36hours - for B063(P)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 yeast'!$U$2</c:f>
              <c:strCache>
                <c:ptCount val="1"/>
                <c:pt idx="0">
                  <c:v>Co P 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yeast'!$V$13:$AB$13</c:f>
                <c:numCache>
                  <c:formatCode>General</c:formatCode>
                  <c:ptCount val="7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2891650.5106176916</c:v>
                  </c:pt>
                  <c:pt idx="5">
                    <c:v>2744423.9399593901</c:v>
                  </c:pt>
                  <c:pt idx="6">
                    <c:v>2216128.0262856856</c:v>
                  </c:pt>
                </c:numCache>
              </c:numRef>
            </c:plus>
            <c:minus>
              <c:numRef>
                <c:f>'Processed data yeast'!$V$13:$AB$13</c:f>
                <c:numCache>
                  <c:formatCode>General</c:formatCode>
                  <c:ptCount val="7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2891650.5106176916</c:v>
                  </c:pt>
                  <c:pt idx="5">
                    <c:v>2744423.9399593901</c:v>
                  </c:pt>
                  <c:pt idx="6">
                    <c:v>2216128.0262856856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yeast'!$V$2:$AB$2</c:f>
              <c:numCache>
                <c:formatCode>General</c:formatCode>
                <c:ptCount val="7"/>
                <c:pt idx="0">
                  <c:v>856233.33333333337</c:v>
                </c:pt>
                <c:pt idx="1">
                  <c:v>2446733.3333333335</c:v>
                </c:pt>
                <c:pt idx="2">
                  <c:v>7697600</c:v>
                </c:pt>
                <c:pt idx="3">
                  <c:v>9372533.333333334</c:v>
                </c:pt>
                <c:pt idx="4">
                  <c:v>14035466.666666666</c:v>
                </c:pt>
                <c:pt idx="5">
                  <c:v>21257266.666666668</c:v>
                </c:pt>
                <c:pt idx="6">
                  <c:v>21684066.666666668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E3-452B-8BA6-F0EC9E125612}"/>
            </c:ext>
          </c:extLst>
        </c:ser>
        <c:ser>
          <c:idx val="1"/>
          <c:order val="1"/>
          <c:tx>
            <c:strRef>
              <c:f>'Processed data yeast'!$U$3</c:f>
              <c:strCache>
                <c:ptCount val="1"/>
                <c:pt idx="0">
                  <c:v>Co P 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6CE3-452B-8BA6-F0EC9E12561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'Processed data yeast'!$V$14:$AB$14</c:f>
                <c:numCache>
                  <c:formatCode>General</c:formatCode>
                  <c:ptCount val="7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554662.63820652477</c:v>
                  </c:pt>
                  <c:pt idx="5">
                    <c:v>1105438.1966743609</c:v>
                  </c:pt>
                  <c:pt idx="6">
                    <c:v>1760502.2414703772</c:v>
                  </c:pt>
                </c:numCache>
              </c:numRef>
            </c:plus>
            <c:minus>
              <c:numRef>
                <c:f>'Processed data yeast'!$V$14:$AB$14</c:f>
                <c:numCache>
                  <c:formatCode>General</c:formatCode>
                  <c:ptCount val="7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554662.63820652477</c:v>
                  </c:pt>
                  <c:pt idx="5">
                    <c:v>1105438.1966743609</c:v>
                  </c:pt>
                  <c:pt idx="6">
                    <c:v>1760502.2414703772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yeast'!$V$3:$AB$3</c:f>
              <c:numCache>
                <c:formatCode>General</c:formatCode>
                <c:ptCount val="7"/>
                <c:pt idx="0">
                  <c:v>958666.66666666663</c:v>
                </c:pt>
                <c:pt idx="1">
                  <c:v>3431066.6666666665</c:v>
                </c:pt>
                <c:pt idx="2">
                  <c:v>10432766.666666666</c:v>
                </c:pt>
                <c:pt idx="3">
                  <c:v>13782766.666666666</c:v>
                </c:pt>
                <c:pt idx="4">
                  <c:v>11111933.333333334</c:v>
                </c:pt>
                <c:pt idx="5">
                  <c:v>20284300</c:v>
                </c:pt>
                <c:pt idx="6">
                  <c:v>19528333.333333332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E3-452B-8BA6-F0EC9E125612}"/>
            </c:ext>
          </c:extLst>
        </c:ser>
        <c:ser>
          <c:idx val="4"/>
          <c:order val="4"/>
          <c:tx>
            <c:strRef>
              <c:f>'Processed data yeast'!$U$7</c:f>
              <c:strCache>
                <c:ptCount val="1"/>
                <c:pt idx="0">
                  <c:v>S36 P 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yeast'!$V$18:$AC$18</c:f>
                <c:numCache>
                  <c:formatCode>General</c:formatCode>
                  <c:ptCount val="8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1685691.4565443662</c:v>
                  </c:pt>
                  <c:pt idx="6">
                    <c:v>2489709.1052749292</c:v>
                  </c:pt>
                  <c:pt idx="7">
                    <c:v>958168.77775612508</c:v>
                  </c:pt>
                </c:numCache>
              </c:numRef>
            </c:plus>
            <c:minus>
              <c:numRef>
                <c:f>'Processed data yeast'!$V$18:$AC$18</c:f>
                <c:numCache>
                  <c:formatCode>General</c:formatCode>
                  <c:ptCount val="8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1685691.4565443662</c:v>
                  </c:pt>
                  <c:pt idx="6">
                    <c:v>2489709.1052749292</c:v>
                  </c:pt>
                  <c:pt idx="7">
                    <c:v>958168.77775612508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data yeast'!$V$7:$AC$7</c:f>
              <c:numCache>
                <c:formatCode>General</c:formatCode>
                <c:ptCount val="8"/>
                <c:pt idx="0">
                  <c:v>1253900</c:v>
                </c:pt>
                <c:pt idx="1">
                  <c:v>2887633.3333333335</c:v>
                </c:pt>
                <c:pt idx="2">
                  <c:v>8323300</c:v>
                </c:pt>
                <c:pt idx="3">
                  <c:v>12142166.666666666</c:v>
                </c:pt>
                <c:pt idx="4">
                  <c:v>14340766.666666666</c:v>
                </c:pt>
                <c:pt idx="5">
                  <c:v>12938500</c:v>
                </c:pt>
                <c:pt idx="6">
                  <c:v>22216933.333333332</c:v>
                </c:pt>
                <c:pt idx="7">
                  <c:v>22491000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E3-452B-8BA6-F0EC9E125612}"/>
            </c:ext>
          </c:extLst>
        </c:ser>
        <c:ser>
          <c:idx val="5"/>
          <c:order val="5"/>
          <c:tx>
            <c:strRef>
              <c:f>'Processed data yeast'!$U$8</c:f>
              <c:strCache>
                <c:ptCount val="1"/>
                <c:pt idx="0">
                  <c:v>S36 P 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data yeast'!$V$8:$AC$8</c:f>
              <c:numCache>
                <c:formatCode>General</c:formatCode>
                <c:ptCount val="8"/>
                <c:pt idx="0">
                  <c:v>2139333.3333333335</c:v>
                </c:pt>
                <c:pt idx="1">
                  <c:v>2859400</c:v>
                </c:pt>
                <c:pt idx="2">
                  <c:v>11216666.666666666</c:v>
                </c:pt>
                <c:pt idx="3">
                  <c:v>14893666.666666666</c:v>
                </c:pt>
                <c:pt idx="4">
                  <c:v>19830733.333333332</c:v>
                </c:pt>
                <c:pt idx="5">
                  <c:v>12089466.666666666</c:v>
                </c:pt>
                <c:pt idx="6">
                  <c:v>19220433.333333332</c:v>
                </c:pt>
                <c:pt idx="7">
                  <c:v>20619133.333333332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E3-452B-8BA6-F0EC9E125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559664"/>
        <c:axId val="10735534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'Processed data yeast'!$U$4</c15:sqref>
                        </c15:formulaRef>
                      </c:ext>
                    </c:extLst>
                    <c:strCache>
                      <c:ptCount val="1"/>
                      <c:pt idx="0">
                        <c:v>Co E59 EC 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data yeast'!$V$15:$AB$15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135936.7745191369</c:v>
                        </c:pt>
                        <c:pt idx="1">
                          <c:v>878805.45059757214</c:v>
                        </c:pt>
                        <c:pt idx="2">
                          <c:v>1052308.8023748333</c:v>
                        </c:pt>
                        <c:pt idx="3">
                          <c:v>969030.91109967558</c:v>
                        </c:pt>
                        <c:pt idx="4">
                          <c:v>1483009.7055200504</c:v>
                        </c:pt>
                        <c:pt idx="5">
                          <c:v>1405124.0285311313</c:v>
                        </c:pt>
                        <c:pt idx="6">
                          <c:v>1708958.1901133673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data yeast'!$V$15:$AB$15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135936.7745191369</c:v>
                        </c:pt>
                        <c:pt idx="1">
                          <c:v>878805.45059757214</c:v>
                        </c:pt>
                        <c:pt idx="2">
                          <c:v>1052308.8023748333</c:v>
                        </c:pt>
                        <c:pt idx="3">
                          <c:v>969030.91109967558</c:v>
                        </c:pt>
                        <c:pt idx="4">
                          <c:v>1483009.7055200504</c:v>
                        </c:pt>
                        <c:pt idx="5">
                          <c:v>1405124.0285311313</c:v>
                        </c:pt>
                        <c:pt idx="6">
                          <c:v>1708958.1901133673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data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data yeast'!$V$4:$AB$4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986700</c:v>
                      </c:pt>
                      <c:pt idx="1">
                        <c:v>2607400</c:v>
                      </c:pt>
                      <c:pt idx="2">
                        <c:v>8467766.666666666</c:v>
                      </c:pt>
                      <c:pt idx="3">
                        <c:v>10649300</c:v>
                      </c:pt>
                      <c:pt idx="4">
                        <c:v>10028800</c:v>
                      </c:pt>
                      <c:pt idx="5">
                        <c:v>17908833.333333332</c:v>
                      </c:pt>
                      <c:pt idx="6">
                        <c:v>18570833.333333332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6CE3-452B-8BA6-F0EC9E12561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yeast'!$U$5</c15:sqref>
                        </c15:formulaRef>
                      </c:ext>
                    </c:extLst>
                    <c:strCache>
                      <c:ptCount val="1"/>
                      <c:pt idx="0">
                        <c:v>Co E59 CR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327147.79874274292</c:v>
                        </c:pt>
                        <c:pt idx="1">
                          <c:v>1429016.2373698442</c:v>
                        </c:pt>
                        <c:pt idx="2">
                          <c:v>615338.634863402</c:v>
                        </c:pt>
                        <c:pt idx="3">
                          <c:v>139029.02175045645</c:v>
                        </c:pt>
                        <c:pt idx="4">
                          <c:v>544665.47735488252</c:v>
                        </c:pt>
                        <c:pt idx="5">
                          <c:v>1749738.7354180114</c:v>
                        </c:pt>
                        <c:pt idx="6">
                          <c:v>2042705.989612798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327147.79874274292</c:v>
                        </c:pt>
                        <c:pt idx="1">
                          <c:v>1429016.2373698442</c:v>
                        </c:pt>
                        <c:pt idx="2">
                          <c:v>615338.634863402</c:v>
                        </c:pt>
                        <c:pt idx="3">
                          <c:v>139029.02175045645</c:v>
                        </c:pt>
                        <c:pt idx="4">
                          <c:v>544665.47735488252</c:v>
                        </c:pt>
                        <c:pt idx="5">
                          <c:v>1749738.7354180114</c:v>
                        </c:pt>
                        <c:pt idx="6">
                          <c:v>2042705.989612798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yeast'!$V$5:$AB$5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1516166.6666666667</c:v>
                      </c:pt>
                      <c:pt idx="1">
                        <c:v>2919800</c:v>
                      </c:pt>
                      <c:pt idx="2">
                        <c:v>8560666.666666666</c:v>
                      </c:pt>
                      <c:pt idx="3">
                        <c:v>13820733.333333334</c:v>
                      </c:pt>
                      <c:pt idx="4">
                        <c:v>10481666.666666666</c:v>
                      </c:pt>
                      <c:pt idx="5">
                        <c:v>19027566.666666668</c:v>
                      </c:pt>
                      <c:pt idx="6">
                        <c:v>20092700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CE3-452B-8BA6-F0EC9E12561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yeast'!$U$9</c15:sqref>
                        </c15:formulaRef>
                      </c:ext>
                    </c:extLst>
                    <c:strCache>
                      <c:ptCount val="1"/>
                      <c:pt idx="0">
                        <c:v>S36 E59 EC 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74214.059764081554</c:v>
                        </c:pt>
                        <c:pt idx="1">
                          <c:v>127603.86619012241</c:v>
                        </c:pt>
                        <c:pt idx="2">
                          <c:v>730467.67819588701</c:v>
                        </c:pt>
                        <c:pt idx="3">
                          <c:v>538864.83359826775</c:v>
                        </c:pt>
                        <c:pt idx="4">
                          <c:v>758827.05246686866</c:v>
                        </c:pt>
                        <c:pt idx="5">
                          <c:v>1599837.563282259</c:v>
                        </c:pt>
                        <c:pt idx="6">
                          <c:v>1847008.6777152824</c:v>
                        </c:pt>
                        <c:pt idx="7">
                          <c:v>1016481.592990689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74214.059764081554</c:v>
                        </c:pt>
                        <c:pt idx="1">
                          <c:v>127603.86619012241</c:v>
                        </c:pt>
                        <c:pt idx="2">
                          <c:v>730467.67819588701</c:v>
                        </c:pt>
                        <c:pt idx="3">
                          <c:v>538864.83359826775</c:v>
                        </c:pt>
                        <c:pt idx="4">
                          <c:v>758827.05246686866</c:v>
                        </c:pt>
                        <c:pt idx="5">
                          <c:v>1599837.563282259</c:v>
                        </c:pt>
                        <c:pt idx="6">
                          <c:v>1847008.6777152824</c:v>
                        </c:pt>
                        <c:pt idx="7">
                          <c:v>1016481.592990689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903100</c:v>
                      </c:pt>
                      <c:pt idx="1">
                        <c:v>2010900</c:v>
                      </c:pt>
                      <c:pt idx="2">
                        <c:v>7672633.333333333</c:v>
                      </c:pt>
                      <c:pt idx="3">
                        <c:v>9128266.666666666</c:v>
                      </c:pt>
                      <c:pt idx="4">
                        <c:v>14120733.333333334</c:v>
                      </c:pt>
                      <c:pt idx="5">
                        <c:v>12436166.666666666</c:v>
                      </c:pt>
                      <c:pt idx="6">
                        <c:v>21192033.333333332</c:v>
                      </c:pt>
                      <c:pt idx="7">
                        <c:v>22093466.666666668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CE3-452B-8BA6-F0EC9E12561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yeast'!$U$10</c15:sqref>
                        </c15:formulaRef>
                      </c:ext>
                    </c:extLst>
                    <c:strCache>
                      <c:ptCount val="1"/>
                      <c:pt idx="0">
                        <c:v>S36 E59 CR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yeast'!$V$21:$AC$21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450678.84352385567</c:v>
                        </c:pt>
                        <c:pt idx="1">
                          <c:v>501984.36451967526</c:v>
                        </c:pt>
                        <c:pt idx="2">
                          <c:v>562588.31800487649</c:v>
                        </c:pt>
                        <c:pt idx="3">
                          <c:v>1722525.6540582753</c:v>
                        </c:pt>
                        <c:pt idx="4">
                          <c:v>317351.0394219975</c:v>
                        </c:pt>
                        <c:pt idx="5">
                          <c:v>1133156.3479453698</c:v>
                        </c:pt>
                        <c:pt idx="6">
                          <c:v>472933.00441676372</c:v>
                        </c:pt>
                        <c:pt idx="7">
                          <c:v>4617126.6319601368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yeast'!$V$21:$AC$21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450678.84352385567</c:v>
                        </c:pt>
                        <c:pt idx="1">
                          <c:v>501984.36451967526</c:v>
                        </c:pt>
                        <c:pt idx="2">
                          <c:v>562588.31800487649</c:v>
                        </c:pt>
                        <c:pt idx="3">
                          <c:v>1722525.6540582753</c:v>
                        </c:pt>
                        <c:pt idx="4">
                          <c:v>317351.0394219975</c:v>
                        </c:pt>
                        <c:pt idx="5">
                          <c:v>1133156.3479453698</c:v>
                        </c:pt>
                        <c:pt idx="6">
                          <c:v>472933.00441676372</c:v>
                        </c:pt>
                        <c:pt idx="7">
                          <c:v>4617126.6319601368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1520000</c:v>
                      </c:pt>
                      <c:pt idx="1">
                        <c:v>2371933.3333333335</c:v>
                      </c:pt>
                      <c:pt idx="2">
                        <c:v>8611966.666666666</c:v>
                      </c:pt>
                      <c:pt idx="3">
                        <c:v>13661633.333333334</c:v>
                      </c:pt>
                      <c:pt idx="4">
                        <c:v>18630433.333333332</c:v>
                      </c:pt>
                      <c:pt idx="5">
                        <c:v>12032666.666666666</c:v>
                      </c:pt>
                      <c:pt idx="6">
                        <c:v>17221300</c:v>
                      </c:pt>
                      <c:pt idx="7">
                        <c:v>19268133.333333332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CE3-452B-8BA6-F0EC9E125612}"/>
                  </c:ext>
                </c:extLst>
              </c15:ser>
            </c15:filteredScatterSeries>
          </c:ext>
        </c:extLst>
      </c:scatterChart>
      <c:valAx>
        <c:axId val="107355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3424"/>
        <c:crosses val="autoZero"/>
        <c:crossBetween val="midCat"/>
      </c:valAx>
      <c:valAx>
        <c:axId val="107355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966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over 72hours for co and seq36hours - for E59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strRef>
              <c:f>'Processed data yeast'!$U$4</c:f>
              <c:strCache>
                <c:ptCount val="1"/>
                <c:pt idx="0">
                  <c:v>Co E59 EC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yeast'!$V$15:$AB$15</c:f>
                <c:numCache>
                  <c:formatCode>General</c:formatCode>
                  <c:ptCount val="7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1483009.7055200504</c:v>
                  </c:pt>
                  <c:pt idx="5">
                    <c:v>1405124.0285311313</c:v>
                  </c:pt>
                  <c:pt idx="6">
                    <c:v>1708958.1901133673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data yeast'!$V$15:$AB$15</c:f>
                <c:numCache>
                  <c:formatCode>General</c:formatCode>
                  <c:ptCount val="7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1483009.7055200504</c:v>
                  </c:pt>
                  <c:pt idx="5">
                    <c:v>1405124.0285311313</c:v>
                  </c:pt>
                  <c:pt idx="6">
                    <c:v>1708958.1901133673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data yeast'!$V$4:$AB$4</c:f>
              <c:numCache>
                <c:formatCode>General</c:formatCode>
                <c:ptCount val="7"/>
                <c:pt idx="0">
                  <c:v>986700</c:v>
                </c:pt>
                <c:pt idx="1">
                  <c:v>2607400</c:v>
                </c:pt>
                <c:pt idx="2">
                  <c:v>8467766.666666666</c:v>
                </c:pt>
                <c:pt idx="3">
                  <c:v>10649300</c:v>
                </c:pt>
                <c:pt idx="4">
                  <c:v>10028800</c:v>
                </c:pt>
                <c:pt idx="5">
                  <c:v>17908833.333333332</c:v>
                </c:pt>
                <c:pt idx="6">
                  <c:v>18570833.333333332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1BCD-48DC-ABFB-72E9F7608B8E}"/>
            </c:ext>
          </c:extLst>
        </c:ser>
        <c:ser>
          <c:idx val="3"/>
          <c:order val="3"/>
          <c:tx>
            <c:strRef>
              <c:f>'Processed data yeast'!$U$5</c:f>
              <c:strCache>
                <c:ptCount val="1"/>
                <c:pt idx="0">
                  <c:v>Co E59 CR 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yeast'!$V$16:$AB$16</c:f>
                <c:numCache>
                  <c:formatCode>General</c:formatCode>
                  <c:ptCount val="7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544665.47735488252</c:v>
                  </c:pt>
                  <c:pt idx="5">
                    <c:v>1749738.7354180114</c:v>
                  </c:pt>
                  <c:pt idx="6">
                    <c:v>2042705.989612798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data yeast'!$V$16:$AB$16</c:f>
                <c:numCache>
                  <c:formatCode>General</c:formatCode>
                  <c:ptCount val="7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544665.47735488252</c:v>
                  </c:pt>
                  <c:pt idx="5">
                    <c:v>1749738.7354180114</c:v>
                  </c:pt>
                  <c:pt idx="6">
                    <c:v>2042705.989612798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data yeast'!$V$5:$AB$5</c:f>
              <c:numCache>
                <c:formatCode>General</c:formatCode>
                <c:ptCount val="7"/>
                <c:pt idx="0">
                  <c:v>1516166.6666666667</c:v>
                </c:pt>
                <c:pt idx="1">
                  <c:v>2919800</c:v>
                </c:pt>
                <c:pt idx="2">
                  <c:v>8560666.666666666</c:v>
                </c:pt>
                <c:pt idx="3">
                  <c:v>13820733.333333334</c:v>
                </c:pt>
                <c:pt idx="4">
                  <c:v>10481666.666666666</c:v>
                </c:pt>
                <c:pt idx="5">
                  <c:v>19027566.666666668</c:v>
                </c:pt>
                <c:pt idx="6">
                  <c:v>20092700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1BCD-48DC-ABFB-72E9F7608B8E}"/>
            </c:ext>
          </c:extLst>
        </c:ser>
        <c:ser>
          <c:idx val="6"/>
          <c:order val="6"/>
          <c:tx>
            <c:strRef>
              <c:f>'Processed data yeast'!$U$9</c:f>
              <c:strCache>
                <c:ptCount val="1"/>
                <c:pt idx="0">
                  <c:v>S36 E59 EC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yeast'!$V$20:$AC$20</c:f>
                <c:numCache>
                  <c:formatCode>General</c:formatCode>
                  <c:ptCount val="8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1599837.563282259</c:v>
                  </c:pt>
                  <c:pt idx="6">
                    <c:v>1847008.6777152824</c:v>
                  </c:pt>
                  <c:pt idx="7">
                    <c:v>1016481.592990689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data yeast'!$V$20:$AC$20</c:f>
                <c:numCache>
                  <c:formatCode>General</c:formatCode>
                  <c:ptCount val="8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1599837.563282259</c:v>
                  </c:pt>
                  <c:pt idx="6">
                    <c:v>1847008.6777152824</c:v>
                  </c:pt>
                  <c:pt idx="7">
                    <c:v>1016481.592990689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data yeast'!$V$9:$AC$9</c:f>
              <c:numCache>
                <c:formatCode>General</c:formatCode>
                <c:ptCount val="8"/>
                <c:pt idx="0">
                  <c:v>903100</c:v>
                </c:pt>
                <c:pt idx="1">
                  <c:v>2010900</c:v>
                </c:pt>
                <c:pt idx="2">
                  <c:v>7672633.333333333</c:v>
                </c:pt>
                <c:pt idx="3">
                  <c:v>9128266.666666666</c:v>
                </c:pt>
                <c:pt idx="4">
                  <c:v>14120733.333333334</c:v>
                </c:pt>
                <c:pt idx="5">
                  <c:v>12436166.666666666</c:v>
                </c:pt>
                <c:pt idx="6">
                  <c:v>21192033.333333332</c:v>
                </c:pt>
                <c:pt idx="7">
                  <c:v>22093466.666666668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1BCD-48DC-ABFB-72E9F7608B8E}"/>
            </c:ext>
          </c:extLst>
        </c:ser>
        <c:ser>
          <c:idx val="7"/>
          <c:order val="7"/>
          <c:tx>
            <c:strRef>
              <c:f>'Processed data yeast'!$U$10</c:f>
              <c:strCache>
                <c:ptCount val="1"/>
                <c:pt idx="0">
                  <c:v>S36 E59 CR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yeast'!$V$21:$AC$21</c:f>
                <c:numCache>
                  <c:formatCode>General</c:formatCode>
                  <c:ptCount val="8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1133156.3479453698</c:v>
                  </c:pt>
                  <c:pt idx="6">
                    <c:v>472933.00441676372</c:v>
                  </c:pt>
                  <c:pt idx="7">
                    <c:v>4617126.6319601368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data yeast'!$V$21:$AC$21</c:f>
                <c:numCache>
                  <c:formatCode>General</c:formatCode>
                  <c:ptCount val="8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1133156.3479453698</c:v>
                  </c:pt>
                  <c:pt idx="6">
                    <c:v>472933.00441676372</c:v>
                  </c:pt>
                  <c:pt idx="7">
                    <c:v>4617126.6319601368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yeast'!$V$6:$AC$6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data yeast'!$V$10:$AC$10</c:f>
              <c:numCache>
                <c:formatCode>General</c:formatCode>
                <c:ptCount val="8"/>
                <c:pt idx="0">
                  <c:v>1520000</c:v>
                </c:pt>
                <c:pt idx="1">
                  <c:v>2371933.3333333335</c:v>
                </c:pt>
                <c:pt idx="2">
                  <c:v>8611966.666666666</c:v>
                </c:pt>
                <c:pt idx="3">
                  <c:v>13661633.333333334</c:v>
                </c:pt>
                <c:pt idx="4">
                  <c:v>18630433.333333332</c:v>
                </c:pt>
                <c:pt idx="5">
                  <c:v>12032666.666666666</c:v>
                </c:pt>
                <c:pt idx="6">
                  <c:v>17221300</c:v>
                </c:pt>
                <c:pt idx="7">
                  <c:v>19268133.333333332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BCD-48DC-ABFB-72E9F7608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559664"/>
        <c:axId val="10735534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'Processed data yeast'!$U$2</c15:sqref>
                        </c15:formulaRef>
                      </c:ext>
                    </c:extLst>
                    <c:strCache>
                      <c:ptCount val="1"/>
                      <c:pt idx="0">
                        <c:v>Co P EC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data yeast'!$V$13:$AB$13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93185.16810928419</c:v>
                        </c:pt>
                        <c:pt idx="1">
                          <c:v>853431.72479635943</c:v>
                        </c:pt>
                        <c:pt idx="2">
                          <c:v>1099623.6477389219</c:v>
                        </c:pt>
                        <c:pt idx="3">
                          <c:v>755006.24427145557</c:v>
                        </c:pt>
                        <c:pt idx="4">
                          <c:v>2891650.5106176916</c:v>
                        </c:pt>
                        <c:pt idx="5">
                          <c:v>2744423.9399593901</c:v>
                        </c:pt>
                        <c:pt idx="6">
                          <c:v>2216128.0262856856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data yeast'!$V$13:$AB$13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93185.16810928419</c:v>
                        </c:pt>
                        <c:pt idx="1">
                          <c:v>853431.72479635943</c:v>
                        </c:pt>
                        <c:pt idx="2">
                          <c:v>1099623.6477389219</c:v>
                        </c:pt>
                        <c:pt idx="3">
                          <c:v>755006.24427145557</c:v>
                        </c:pt>
                        <c:pt idx="4">
                          <c:v>2891650.5106176916</c:v>
                        </c:pt>
                        <c:pt idx="5">
                          <c:v>2744423.9399593901</c:v>
                        </c:pt>
                        <c:pt idx="6">
                          <c:v>2216128.0262856856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data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data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856233.33333333337</c:v>
                      </c:pt>
                      <c:pt idx="1">
                        <c:v>2446733.3333333335</c:v>
                      </c:pt>
                      <c:pt idx="2">
                        <c:v>7697600</c:v>
                      </c:pt>
                      <c:pt idx="3">
                        <c:v>9372533.333333334</c:v>
                      </c:pt>
                      <c:pt idx="4">
                        <c:v>14035466.666666666</c:v>
                      </c:pt>
                      <c:pt idx="5">
                        <c:v>21257266.666666668</c:v>
                      </c:pt>
                      <c:pt idx="6">
                        <c:v>21684066.666666668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1BCD-48DC-ABFB-72E9F7608B8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yeast'!$U$3</c15:sqref>
                        </c15:formulaRef>
                      </c:ext>
                    </c:extLst>
                    <c:strCache>
                      <c:ptCount val="1"/>
                      <c:pt idx="0">
                        <c:v>Co P CR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yeast'!$V$14:$AB$14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211682.28288850459</c:v>
                        </c:pt>
                        <c:pt idx="1">
                          <c:v>1425145.6073756893</c:v>
                        </c:pt>
                        <c:pt idx="2">
                          <c:v>1120392.1049743651</c:v>
                        </c:pt>
                        <c:pt idx="3">
                          <c:v>858668.94021438074</c:v>
                        </c:pt>
                        <c:pt idx="4">
                          <c:v>554662.63820652477</c:v>
                        </c:pt>
                        <c:pt idx="5">
                          <c:v>1105438.1966743609</c:v>
                        </c:pt>
                        <c:pt idx="6">
                          <c:v>1760502.2414703772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yeast'!$V$14:$AB$14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211682.28288850459</c:v>
                        </c:pt>
                        <c:pt idx="1">
                          <c:v>1425145.6073756893</c:v>
                        </c:pt>
                        <c:pt idx="2">
                          <c:v>1120392.1049743651</c:v>
                        </c:pt>
                        <c:pt idx="3">
                          <c:v>858668.94021438074</c:v>
                        </c:pt>
                        <c:pt idx="4">
                          <c:v>554662.63820652477</c:v>
                        </c:pt>
                        <c:pt idx="5">
                          <c:v>1105438.1966743609</c:v>
                        </c:pt>
                        <c:pt idx="6">
                          <c:v>1760502.2414703772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958666.66666666663</c:v>
                      </c:pt>
                      <c:pt idx="1">
                        <c:v>3431066.6666666665</c:v>
                      </c:pt>
                      <c:pt idx="2">
                        <c:v>10432766.666666666</c:v>
                      </c:pt>
                      <c:pt idx="3">
                        <c:v>13782766.666666666</c:v>
                      </c:pt>
                      <c:pt idx="4">
                        <c:v>11111933.333333334</c:v>
                      </c:pt>
                      <c:pt idx="5">
                        <c:v>20284300</c:v>
                      </c:pt>
                      <c:pt idx="6">
                        <c:v>19528333.333333332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BCD-48DC-ABFB-72E9F7608B8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yeast'!$U$7</c15:sqref>
                        </c15:formulaRef>
                      </c:ext>
                    </c:extLst>
                    <c:strCache>
                      <c:ptCount val="1"/>
                      <c:pt idx="0">
                        <c:v>S36 P EC 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yeast'!$V$18:$AC$18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1685691.4565443662</c:v>
                        </c:pt>
                        <c:pt idx="6">
                          <c:v>2489709.1052749292</c:v>
                        </c:pt>
                        <c:pt idx="7">
                          <c:v>958168.77775612508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yeast'!$V$18:$AC$18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1685691.4565443662</c:v>
                        </c:pt>
                        <c:pt idx="6">
                          <c:v>2489709.1052749292</c:v>
                        </c:pt>
                        <c:pt idx="7">
                          <c:v>958168.77775612508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1253900</c:v>
                      </c:pt>
                      <c:pt idx="1">
                        <c:v>2887633.3333333335</c:v>
                      </c:pt>
                      <c:pt idx="2">
                        <c:v>8323300</c:v>
                      </c:pt>
                      <c:pt idx="3">
                        <c:v>12142166.666666666</c:v>
                      </c:pt>
                      <c:pt idx="4">
                        <c:v>14340766.666666666</c:v>
                      </c:pt>
                      <c:pt idx="5">
                        <c:v>12938500</c:v>
                      </c:pt>
                      <c:pt idx="6">
                        <c:v>22216933.333333332</c:v>
                      </c:pt>
                      <c:pt idx="7">
                        <c:v>22491000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BCD-48DC-ABFB-72E9F7608B8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yeast'!$U$8</c15:sqref>
                        </c15:formulaRef>
                      </c:ext>
                    </c:extLst>
                    <c:strCache>
                      <c:ptCount val="1"/>
                      <c:pt idx="0">
                        <c:v>S36 P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2139333.3333333335</c:v>
                      </c:pt>
                      <c:pt idx="1">
                        <c:v>2859400</c:v>
                      </c:pt>
                      <c:pt idx="2">
                        <c:v>11216666.666666666</c:v>
                      </c:pt>
                      <c:pt idx="3">
                        <c:v>14893666.666666666</c:v>
                      </c:pt>
                      <c:pt idx="4">
                        <c:v>19830733.333333332</c:v>
                      </c:pt>
                      <c:pt idx="5">
                        <c:v>12089466.666666666</c:v>
                      </c:pt>
                      <c:pt idx="6">
                        <c:v>19220433.333333332</c:v>
                      </c:pt>
                      <c:pt idx="7">
                        <c:v>20619133.333333332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BCD-48DC-ABFB-72E9F7608B8E}"/>
                  </c:ext>
                </c:extLst>
              </c15:ser>
            </c15:filteredScatterSeries>
          </c:ext>
        </c:extLst>
      </c:scatterChart>
      <c:valAx>
        <c:axId val="107355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3424"/>
        <c:crosses val="autoZero"/>
        <c:crossBetween val="midCat"/>
      </c:valAx>
      <c:valAx>
        <c:axId val="107355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966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 over 72 hours for co and seq36hours - (48hr removed)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strRef>
              <c:f>'Processed data yeast'!$AL$4</c:f>
              <c:strCache>
                <c:ptCount val="1"/>
                <c:pt idx="0">
                  <c:v>Co E59 EC </c:v>
                </c:pt>
              </c:strCache>
            </c:strRef>
          </c:tx>
          <c:spPr>
            <a:ln w="254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yeast'!$AM$15:$AR$15</c:f>
                <c:numCache>
                  <c:formatCode>General</c:formatCode>
                  <c:ptCount val="6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1405124.0285311313</c:v>
                  </c:pt>
                  <c:pt idx="5">
                    <c:v>1708958.1901133673</c:v>
                  </c:pt>
                </c:numCache>
              </c:numRef>
            </c:plus>
            <c:minus>
              <c:numRef>
                <c:f>'Processed data yeast'!$AM$15:$AR$15</c:f>
                <c:numCache>
                  <c:formatCode>General</c:formatCode>
                  <c:ptCount val="6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1405124.0285311313</c:v>
                  </c:pt>
                  <c:pt idx="5">
                    <c:v>1708958.1901133673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yeast'!$AM$1:$AR$1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data yeast'!$AM$4:$AR$4</c:f>
              <c:numCache>
                <c:formatCode>General</c:formatCode>
                <c:ptCount val="6"/>
                <c:pt idx="0">
                  <c:v>986700</c:v>
                </c:pt>
                <c:pt idx="1">
                  <c:v>2607400</c:v>
                </c:pt>
                <c:pt idx="2">
                  <c:v>8467766.666666666</c:v>
                </c:pt>
                <c:pt idx="3">
                  <c:v>10649300</c:v>
                </c:pt>
                <c:pt idx="4">
                  <c:v>17908833.333333332</c:v>
                </c:pt>
                <c:pt idx="5">
                  <c:v>18570833.333333332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C2-4A5E-8007-89A5160A43D4}"/>
            </c:ext>
          </c:extLst>
        </c:ser>
        <c:ser>
          <c:idx val="3"/>
          <c:order val="3"/>
          <c:tx>
            <c:strRef>
              <c:f>'Processed data yeast'!$AL$5</c:f>
              <c:strCache>
                <c:ptCount val="1"/>
                <c:pt idx="0">
                  <c:v>Co E59 CR 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2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yeast'!$AM$16:$AR$16</c:f>
                <c:numCache>
                  <c:formatCode>General</c:formatCode>
                  <c:ptCount val="6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1749738.7354180114</c:v>
                  </c:pt>
                  <c:pt idx="5">
                    <c:v>2042705.989612798</c:v>
                  </c:pt>
                </c:numCache>
              </c:numRef>
            </c:plus>
            <c:minus>
              <c:numRef>
                <c:f>'Processed data yeast'!$AM$16:$AR$16</c:f>
                <c:numCache>
                  <c:formatCode>General</c:formatCode>
                  <c:ptCount val="6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1749738.7354180114</c:v>
                  </c:pt>
                  <c:pt idx="5">
                    <c:v>2042705.989612798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yeast'!$AM$1:$AR$1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data yeast'!$AM$5:$AR$5</c:f>
              <c:numCache>
                <c:formatCode>General</c:formatCode>
                <c:ptCount val="6"/>
                <c:pt idx="0">
                  <c:v>1516166.6666666667</c:v>
                </c:pt>
                <c:pt idx="1">
                  <c:v>2919800</c:v>
                </c:pt>
                <c:pt idx="2">
                  <c:v>8560666.666666666</c:v>
                </c:pt>
                <c:pt idx="3">
                  <c:v>13820733.333333334</c:v>
                </c:pt>
                <c:pt idx="4">
                  <c:v>19027566.666666668</c:v>
                </c:pt>
                <c:pt idx="5">
                  <c:v>20092700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C2-4A5E-8007-89A5160A43D4}"/>
            </c:ext>
          </c:extLst>
        </c:ser>
        <c:ser>
          <c:idx val="6"/>
          <c:order val="6"/>
          <c:tx>
            <c:strRef>
              <c:f>'Processed data yeast'!$AL$9</c:f>
              <c:strCache>
                <c:ptCount val="1"/>
                <c:pt idx="0">
                  <c:v>S36 E59 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yeast'!$AM$20:$AS$20</c:f>
                <c:numCache>
                  <c:formatCode>General</c:formatCode>
                  <c:ptCount val="7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1847008.6777152824</c:v>
                  </c:pt>
                  <c:pt idx="6">
                    <c:v>1016481.592990689</c:v>
                  </c:pt>
                </c:numCache>
              </c:numRef>
            </c:plus>
            <c:minus>
              <c:numRef>
                <c:f>'Processed data yeast'!$AM$20:$AS$20</c:f>
                <c:numCache>
                  <c:formatCode>General</c:formatCode>
                  <c:ptCount val="7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1847008.6777152824</c:v>
                  </c:pt>
                  <c:pt idx="6">
                    <c:v>1016481.592990689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yeast'!$AM$9:$AS$9</c:f>
              <c:numCache>
                <c:formatCode>General</c:formatCode>
                <c:ptCount val="7"/>
                <c:pt idx="0">
                  <c:v>903100</c:v>
                </c:pt>
                <c:pt idx="1">
                  <c:v>2010900</c:v>
                </c:pt>
                <c:pt idx="2">
                  <c:v>7672633.333333333</c:v>
                </c:pt>
                <c:pt idx="3">
                  <c:v>9128266.666666666</c:v>
                </c:pt>
                <c:pt idx="4">
                  <c:v>14120733.333333334</c:v>
                </c:pt>
                <c:pt idx="5">
                  <c:v>21192033.333333332</c:v>
                </c:pt>
                <c:pt idx="6">
                  <c:v>22093466.666666668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FC2-4A5E-8007-89A5160A43D4}"/>
            </c:ext>
          </c:extLst>
        </c:ser>
        <c:ser>
          <c:idx val="7"/>
          <c:order val="7"/>
          <c:tx>
            <c:strRef>
              <c:f>'Processed data yeast'!$AL$10</c:f>
              <c:strCache>
                <c:ptCount val="1"/>
                <c:pt idx="0">
                  <c:v>S36 E59 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yeast'!$AM$21:$AS$21</c:f>
                <c:numCache>
                  <c:formatCode>General</c:formatCode>
                  <c:ptCount val="7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472933.00441676372</c:v>
                  </c:pt>
                  <c:pt idx="6">
                    <c:v>4617126.6319601368</c:v>
                  </c:pt>
                </c:numCache>
              </c:numRef>
            </c:plus>
            <c:minus>
              <c:numRef>
                <c:f>'Processed data yeast'!$AM$21:$AS$21</c:f>
                <c:numCache>
                  <c:formatCode>General</c:formatCode>
                  <c:ptCount val="7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472933.00441676372</c:v>
                  </c:pt>
                  <c:pt idx="6">
                    <c:v>4617126.6319601368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yeast'!$AM$10:$AS$10</c:f>
              <c:numCache>
                <c:formatCode>General</c:formatCode>
                <c:ptCount val="7"/>
                <c:pt idx="0">
                  <c:v>1520000</c:v>
                </c:pt>
                <c:pt idx="1">
                  <c:v>2371933.3333333335</c:v>
                </c:pt>
                <c:pt idx="2">
                  <c:v>8611966.666666666</c:v>
                </c:pt>
                <c:pt idx="3">
                  <c:v>13661633.333333334</c:v>
                </c:pt>
                <c:pt idx="4">
                  <c:v>18630433.333333332</c:v>
                </c:pt>
                <c:pt idx="5">
                  <c:v>17221300</c:v>
                </c:pt>
                <c:pt idx="6">
                  <c:v>19268133.333333332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FC2-4A5E-8007-89A5160A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282064"/>
        <c:axId val="174028664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'Processed data yeast'!$AL$2</c15:sqref>
                        </c15:formulaRef>
                      </c:ext>
                    </c:extLst>
                    <c:strCache>
                      <c:ptCount val="1"/>
                      <c:pt idx="0">
                        <c:v>Co P EC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data yeast'!$AM$13:$AR$13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93185.16810928419</c:v>
                        </c:pt>
                        <c:pt idx="1">
                          <c:v>853431.72479635943</c:v>
                        </c:pt>
                        <c:pt idx="2">
                          <c:v>1099623.6477389219</c:v>
                        </c:pt>
                        <c:pt idx="3">
                          <c:v>755006.24427145557</c:v>
                        </c:pt>
                        <c:pt idx="4">
                          <c:v>2744423.9399593901</c:v>
                        </c:pt>
                        <c:pt idx="5">
                          <c:v>2216128.0262856856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data yeast'!$AM$13:$AR$13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93185.16810928419</c:v>
                        </c:pt>
                        <c:pt idx="1">
                          <c:v>853431.72479635943</c:v>
                        </c:pt>
                        <c:pt idx="2">
                          <c:v>1099623.6477389219</c:v>
                        </c:pt>
                        <c:pt idx="3">
                          <c:v>755006.24427145557</c:v>
                        </c:pt>
                        <c:pt idx="4">
                          <c:v>2744423.9399593901</c:v>
                        </c:pt>
                        <c:pt idx="5">
                          <c:v>2216128.0262856856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data yeast'!$AM$1:$AR$1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55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data yeast'!$AM$2:$AR$2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856233.33333333337</c:v>
                      </c:pt>
                      <c:pt idx="1">
                        <c:v>2446733.3333333335</c:v>
                      </c:pt>
                      <c:pt idx="2">
                        <c:v>7697600</c:v>
                      </c:pt>
                      <c:pt idx="3">
                        <c:v>9372533.333333334</c:v>
                      </c:pt>
                      <c:pt idx="4">
                        <c:v>21257266.666666668</c:v>
                      </c:pt>
                      <c:pt idx="5">
                        <c:v>21684066.666666668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FFC2-4A5E-8007-89A5160A43D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yeast'!$AL$3</c15:sqref>
                        </c15:formulaRef>
                      </c:ext>
                    </c:extLst>
                    <c:strCache>
                      <c:ptCount val="1"/>
                      <c:pt idx="0">
                        <c:v>Co P CR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yeast'!$AM$14:$AR$14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211682.28288850459</c:v>
                        </c:pt>
                        <c:pt idx="1">
                          <c:v>1425145.6073756893</c:v>
                        </c:pt>
                        <c:pt idx="2">
                          <c:v>1120392.1049743651</c:v>
                        </c:pt>
                        <c:pt idx="3">
                          <c:v>858668.94021438074</c:v>
                        </c:pt>
                        <c:pt idx="4">
                          <c:v>1105438.1966743609</c:v>
                        </c:pt>
                        <c:pt idx="5">
                          <c:v>1760502.2414703772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yeast'!$AM$14:$AR$14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211682.28288850459</c:v>
                        </c:pt>
                        <c:pt idx="1">
                          <c:v>1425145.6073756893</c:v>
                        </c:pt>
                        <c:pt idx="2">
                          <c:v>1120392.1049743651</c:v>
                        </c:pt>
                        <c:pt idx="3">
                          <c:v>858668.94021438074</c:v>
                        </c:pt>
                        <c:pt idx="4">
                          <c:v>1105438.1966743609</c:v>
                        </c:pt>
                        <c:pt idx="5">
                          <c:v>1760502.2414703772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yeast'!$AM$1:$AR$1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55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yeast'!$AM$3:$AR$3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958666.66666666663</c:v>
                      </c:pt>
                      <c:pt idx="1">
                        <c:v>3431066.6666666665</c:v>
                      </c:pt>
                      <c:pt idx="2">
                        <c:v>10432766.666666666</c:v>
                      </c:pt>
                      <c:pt idx="3">
                        <c:v>13782766.666666666</c:v>
                      </c:pt>
                      <c:pt idx="4">
                        <c:v>20284300</c:v>
                      </c:pt>
                      <c:pt idx="5">
                        <c:v>19528333.333333332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FC2-4A5E-8007-89A5160A43D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yeast'!$AL$7</c15:sqref>
                        </c15:formulaRef>
                      </c:ext>
                    </c:extLst>
                    <c:strCache>
                      <c:ptCount val="1"/>
                      <c:pt idx="0">
                        <c:v>S36 P EC 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yeast'!$AM$18:$AS$18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2489709.1052749292</c:v>
                        </c:pt>
                        <c:pt idx="6">
                          <c:v>958168.77775612508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yeast'!$AM$18:$AS$18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2489709.1052749292</c:v>
                        </c:pt>
                        <c:pt idx="6">
                          <c:v>958168.77775612508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yeast'!$AM$6:$AS$6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yeast'!$AM$7:$AS$7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1253900</c:v>
                      </c:pt>
                      <c:pt idx="1">
                        <c:v>2887633.3333333335</c:v>
                      </c:pt>
                      <c:pt idx="2">
                        <c:v>8323300</c:v>
                      </c:pt>
                      <c:pt idx="3">
                        <c:v>12142166.666666666</c:v>
                      </c:pt>
                      <c:pt idx="4">
                        <c:v>14340766.666666666</c:v>
                      </c:pt>
                      <c:pt idx="5">
                        <c:v>22216933.333333332</c:v>
                      </c:pt>
                      <c:pt idx="6">
                        <c:v>22491000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FC2-4A5E-8007-89A5160A43D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yeast'!$AL$8</c15:sqref>
                        </c15:formulaRef>
                      </c:ext>
                    </c:extLst>
                    <c:strCache>
                      <c:ptCount val="1"/>
                      <c:pt idx="0">
                        <c:v>S36 P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yeast'!$AM$19:$AS$19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467691.18253632088</c:v>
                        </c:pt>
                        <c:pt idx="1">
                          <c:v>416573.21885434096</c:v>
                        </c:pt>
                        <c:pt idx="2">
                          <c:v>599462.96150990203</c:v>
                        </c:pt>
                        <c:pt idx="3">
                          <c:v>1853672.3916473363</c:v>
                        </c:pt>
                        <c:pt idx="4">
                          <c:v>2642169.5634879726</c:v>
                        </c:pt>
                        <c:pt idx="5">
                          <c:v>2939093.5023499262</c:v>
                        </c:pt>
                        <c:pt idx="6">
                          <c:v>1449686.5875844413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data yeast'!$AM$19:$AS$19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467691.18253632088</c:v>
                        </c:pt>
                        <c:pt idx="1">
                          <c:v>416573.21885434096</c:v>
                        </c:pt>
                        <c:pt idx="2">
                          <c:v>599462.96150990203</c:v>
                        </c:pt>
                        <c:pt idx="3">
                          <c:v>1853672.3916473363</c:v>
                        </c:pt>
                        <c:pt idx="4">
                          <c:v>2642169.5634879726</c:v>
                        </c:pt>
                        <c:pt idx="5">
                          <c:v>2939093.5023499262</c:v>
                        </c:pt>
                        <c:pt idx="6">
                          <c:v>1449686.5875844413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yeast'!$AM$6:$AS$6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data yeast'!$AM$8:$AS$8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2139333.3333333335</c:v>
                      </c:pt>
                      <c:pt idx="1">
                        <c:v>2859400</c:v>
                      </c:pt>
                      <c:pt idx="2">
                        <c:v>11216666.666666666</c:v>
                      </c:pt>
                      <c:pt idx="3">
                        <c:v>14893666.666666666</c:v>
                      </c:pt>
                      <c:pt idx="4">
                        <c:v>19830733.333333332</c:v>
                      </c:pt>
                      <c:pt idx="5">
                        <c:v>19220433.333333332</c:v>
                      </c:pt>
                      <c:pt idx="6">
                        <c:v>20619133.333333332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FC2-4A5E-8007-89A5160A43D4}"/>
                  </c:ext>
                </c:extLst>
              </c15:ser>
            </c15:filteredScatterSeries>
          </c:ext>
        </c:extLst>
      </c:scatterChart>
      <c:valAx>
        <c:axId val="174028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286640"/>
        <c:crosses val="autoZero"/>
        <c:crossBetween val="midCat"/>
      </c:valAx>
      <c:valAx>
        <c:axId val="174028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28206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Bacteria</a:t>
            </a:r>
            <a:r>
              <a:rPr lang="en-ZA" baseline="0"/>
              <a:t> cfu/ml over 72 hours in co and seq36hours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 bacteria'!$U$2</c:f>
              <c:strCache>
                <c:ptCount val="1"/>
                <c:pt idx="0">
                  <c:v>Co P EC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bacteria'!$V$13:$AB$13</c:f>
                <c:numCache>
                  <c:formatCode>General</c:formatCode>
                  <c:ptCount val="7"/>
                  <c:pt idx="0">
                    <c:v>406380.09575054527</c:v>
                  </c:pt>
                  <c:pt idx="1">
                    <c:v>882822.12628969981</c:v>
                  </c:pt>
                  <c:pt idx="2">
                    <c:v>121685.50539083207</c:v>
                  </c:pt>
                  <c:pt idx="3">
                    <c:v>1026585.0313864256</c:v>
                  </c:pt>
                  <c:pt idx="4">
                    <c:v>323142.33533984504</c:v>
                  </c:pt>
                  <c:pt idx="5">
                    <c:v>886764.18887247914</c:v>
                  </c:pt>
                  <c:pt idx="6">
                    <c:v>212902.17367503684</c:v>
                  </c:pt>
                </c:numCache>
              </c:numRef>
            </c:plus>
            <c:minus>
              <c:numRef>
                <c:f>'Processed data bacteria'!$V$13:$AB$13</c:f>
                <c:numCache>
                  <c:formatCode>General</c:formatCode>
                  <c:ptCount val="7"/>
                  <c:pt idx="0">
                    <c:v>406380.09575054527</c:v>
                  </c:pt>
                  <c:pt idx="1">
                    <c:v>882822.12628969981</c:v>
                  </c:pt>
                  <c:pt idx="2">
                    <c:v>121685.50539083207</c:v>
                  </c:pt>
                  <c:pt idx="3">
                    <c:v>1026585.0313864256</c:v>
                  </c:pt>
                  <c:pt idx="4">
                    <c:v>323142.33533984504</c:v>
                  </c:pt>
                  <c:pt idx="5">
                    <c:v>886764.18887247914</c:v>
                  </c:pt>
                  <c:pt idx="6">
                    <c:v>212902.17367503684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bacteria'!$V$2:$AB$2</c:f>
              <c:numCache>
                <c:formatCode>General</c:formatCode>
                <c:ptCount val="7"/>
                <c:pt idx="0">
                  <c:v>14964333.333333334</c:v>
                </c:pt>
                <c:pt idx="1">
                  <c:v>18266100</c:v>
                </c:pt>
                <c:pt idx="2">
                  <c:v>17583466.666666668</c:v>
                </c:pt>
                <c:pt idx="3">
                  <c:v>16160100</c:v>
                </c:pt>
                <c:pt idx="4">
                  <c:v>16222133.333333334</c:v>
                </c:pt>
                <c:pt idx="5">
                  <c:v>14253700</c:v>
                </c:pt>
                <c:pt idx="6">
                  <c:v>13126833.333333334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BC-4F9C-9B65-D773FC90CEE5}"/>
            </c:ext>
          </c:extLst>
        </c:ser>
        <c:ser>
          <c:idx val="1"/>
          <c:order val="1"/>
          <c:tx>
            <c:strRef>
              <c:f>'Processed data bacteria'!$U$3</c:f>
              <c:strCache>
                <c:ptCount val="1"/>
                <c:pt idx="0">
                  <c:v>Co P 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bacteria'!$V$14:$AB$14</c:f>
                <c:numCache>
                  <c:formatCode>General</c:formatCode>
                  <c:ptCount val="7"/>
                  <c:pt idx="0">
                    <c:v>206342.47152623523</c:v>
                  </c:pt>
                  <c:pt idx="1">
                    <c:v>1103949.679811338</c:v>
                  </c:pt>
                  <c:pt idx="2">
                    <c:v>627199.78918647254</c:v>
                  </c:pt>
                  <c:pt idx="3">
                    <c:v>576727.43610440067</c:v>
                  </c:pt>
                  <c:pt idx="4">
                    <c:v>440256.29909052921</c:v>
                  </c:pt>
                  <c:pt idx="5">
                    <c:v>150739.00918106397</c:v>
                  </c:pt>
                  <c:pt idx="6">
                    <c:v>889656.51174421748</c:v>
                  </c:pt>
                </c:numCache>
              </c:numRef>
            </c:plus>
            <c:minus>
              <c:numRef>
                <c:f>'Processed data bacteria'!$V$14:$AB$14</c:f>
                <c:numCache>
                  <c:formatCode>General</c:formatCode>
                  <c:ptCount val="7"/>
                  <c:pt idx="0">
                    <c:v>206342.47152623523</c:v>
                  </c:pt>
                  <c:pt idx="1">
                    <c:v>1103949.679811338</c:v>
                  </c:pt>
                  <c:pt idx="2">
                    <c:v>627199.78918647254</c:v>
                  </c:pt>
                  <c:pt idx="3">
                    <c:v>576727.43610440067</c:v>
                  </c:pt>
                  <c:pt idx="4">
                    <c:v>440256.29909052921</c:v>
                  </c:pt>
                  <c:pt idx="5">
                    <c:v>150739.00918106397</c:v>
                  </c:pt>
                  <c:pt idx="6">
                    <c:v>889656.51174421748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bacteria'!$V$3:$AB$3</c:f>
              <c:numCache>
                <c:formatCode>General</c:formatCode>
                <c:ptCount val="7"/>
                <c:pt idx="0">
                  <c:v>16080766.666666666</c:v>
                </c:pt>
                <c:pt idx="1">
                  <c:v>18747333.333333332</c:v>
                </c:pt>
                <c:pt idx="2">
                  <c:v>19394666.666666668</c:v>
                </c:pt>
                <c:pt idx="3">
                  <c:v>16097433.333333334</c:v>
                </c:pt>
                <c:pt idx="4">
                  <c:v>17226433.333333332</c:v>
                </c:pt>
                <c:pt idx="5">
                  <c:v>14286566.666666666</c:v>
                </c:pt>
                <c:pt idx="6">
                  <c:v>15303266.666666666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BC-4F9C-9B65-D773FC90CEE5}"/>
            </c:ext>
          </c:extLst>
        </c:ser>
        <c:ser>
          <c:idx val="2"/>
          <c:order val="2"/>
          <c:tx>
            <c:strRef>
              <c:f>'Processed data bacteria'!$U$4</c:f>
              <c:strCache>
                <c:ptCount val="1"/>
                <c:pt idx="0">
                  <c:v>Co E59 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bacteria'!$V$15:$AB$15</c:f>
                <c:numCache>
                  <c:formatCode>General</c:formatCode>
                  <c:ptCount val="7"/>
                  <c:pt idx="0">
                    <c:v>318735.9861843175</c:v>
                  </c:pt>
                  <c:pt idx="1">
                    <c:v>181740.84724011703</c:v>
                  </c:pt>
                  <c:pt idx="2">
                    <c:v>499640.67977786687</c:v>
                  </c:pt>
                  <c:pt idx="3">
                    <c:v>149401.61385414223</c:v>
                  </c:pt>
                  <c:pt idx="4">
                    <c:v>501506.09390337643</c:v>
                  </c:pt>
                  <c:pt idx="5">
                    <c:v>645339.64872942853</c:v>
                  </c:pt>
                  <c:pt idx="6">
                    <c:v>621114.82030297688</c:v>
                  </c:pt>
                </c:numCache>
              </c:numRef>
            </c:plus>
            <c:minus>
              <c:numRef>
                <c:f>'Processed data bacteria'!$V$15:$AB$15</c:f>
                <c:numCache>
                  <c:formatCode>General</c:formatCode>
                  <c:ptCount val="7"/>
                  <c:pt idx="0">
                    <c:v>318735.9861843175</c:v>
                  </c:pt>
                  <c:pt idx="1">
                    <c:v>181740.84724011703</c:v>
                  </c:pt>
                  <c:pt idx="2">
                    <c:v>499640.67977786687</c:v>
                  </c:pt>
                  <c:pt idx="3">
                    <c:v>149401.61385414223</c:v>
                  </c:pt>
                  <c:pt idx="4">
                    <c:v>501506.09390337643</c:v>
                  </c:pt>
                  <c:pt idx="5">
                    <c:v>645339.64872942853</c:v>
                  </c:pt>
                  <c:pt idx="6">
                    <c:v>621114.82030297688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bacteria'!$V$4:$AB$4</c:f>
              <c:numCache>
                <c:formatCode>General</c:formatCode>
                <c:ptCount val="7"/>
                <c:pt idx="0">
                  <c:v>15526633.333333334</c:v>
                </c:pt>
                <c:pt idx="1">
                  <c:v>18370933.333333332</c:v>
                </c:pt>
                <c:pt idx="2">
                  <c:v>17945566.666666668</c:v>
                </c:pt>
                <c:pt idx="3">
                  <c:v>16896366.666666668</c:v>
                </c:pt>
                <c:pt idx="4">
                  <c:v>15981666.666666666</c:v>
                </c:pt>
                <c:pt idx="5">
                  <c:v>15415366.666666666</c:v>
                </c:pt>
                <c:pt idx="6">
                  <c:v>14314700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BC-4F9C-9B65-D773FC90CEE5}"/>
            </c:ext>
          </c:extLst>
        </c:ser>
        <c:ser>
          <c:idx val="3"/>
          <c:order val="3"/>
          <c:tx>
            <c:strRef>
              <c:f>'Processed data bacteria'!$U$5</c:f>
              <c:strCache>
                <c:ptCount val="1"/>
                <c:pt idx="0">
                  <c:v>Co E59 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'Processed data bacteria'!$V$1:$AB$1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data bacteria'!$V$5:$AB$5</c:f>
              <c:numCache>
                <c:formatCode>General</c:formatCode>
                <c:ptCount val="7"/>
                <c:pt idx="0">
                  <c:v>16081100</c:v>
                </c:pt>
                <c:pt idx="1">
                  <c:v>17540533.333333332</c:v>
                </c:pt>
                <c:pt idx="2">
                  <c:v>17997333.333333332</c:v>
                </c:pt>
                <c:pt idx="3">
                  <c:v>16393666.666666666</c:v>
                </c:pt>
                <c:pt idx="4">
                  <c:v>16842533.333333332</c:v>
                </c:pt>
                <c:pt idx="5">
                  <c:v>14683833.333333334</c:v>
                </c:pt>
                <c:pt idx="6">
                  <c:v>14586866.666666666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BC-4F9C-9B65-D773FC90CEE5}"/>
            </c:ext>
          </c:extLst>
        </c:ser>
        <c:ser>
          <c:idx val="4"/>
          <c:order val="4"/>
          <c:tx>
            <c:strRef>
              <c:f>'Processed data bacteria'!$U$7</c:f>
              <c:strCache>
                <c:ptCount val="1"/>
                <c:pt idx="0">
                  <c:v>S36 P 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bacteria'!$V$18:$Y$18</c:f>
                <c:numCache>
                  <c:formatCode>General</c:formatCode>
                  <c:ptCount val="4"/>
                  <c:pt idx="0">
                    <c:v>306575.38858964015</c:v>
                  </c:pt>
                  <c:pt idx="1">
                    <c:v>806372.02883587719</c:v>
                  </c:pt>
                  <c:pt idx="2">
                    <c:v>463075.53259580547</c:v>
                  </c:pt>
                  <c:pt idx="3">
                    <c:v>166966.31064046689</c:v>
                  </c:pt>
                </c:numCache>
              </c:numRef>
            </c:plus>
            <c:minus>
              <c:numRef>
                <c:f>'Processed data bacteria'!$V$18:$Y$18</c:f>
                <c:numCache>
                  <c:formatCode>General</c:formatCode>
                  <c:ptCount val="4"/>
                  <c:pt idx="0">
                    <c:v>306575.38858964015</c:v>
                  </c:pt>
                  <c:pt idx="1">
                    <c:v>806372.02883587719</c:v>
                  </c:pt>
                  <c:pt idx="2">
                    <c:v>463075.53259580547</c:v>
                  </c:pt>
                  <c:pt idx="3">
                    <c:v>166966.31064046689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bacteria'!$V$6:$Y$6</c:f>
              <c:numCache>
                <c:formatCode>General</c:formatCode>
                <c:ptCount val="4"/>
                <c:pt idx="0">
                  <c:v>36</c:v>
                </c:pt>
                <c:pt idx="1">
                  <c:v>48</c:v>
                </c:pt>
                <c:pt idx="2">
                  <c:v>55</c:v>
                </c:pt>
                <c:pt idx="3">
                  <c:v>72</c:v>
                </c:pt>
              </c:numCache>
            </c:numRef>
          </c:xVal>
          <c:yVal>
            <c:numRef>
              <c:f>'Processed data bacteria'!$V$7:$Y$7</c:f>
              <c:numCache>
                <c:formatCode>General</c:formatCode>
                <c:ptCount val="4"/>
                <c:pt idx="0">
                  <c:v>12834566.666666666</c:v>
                </c:pt>
                <c:pt idx="1">
                  <c:v>13423666.666666666</c:v>
                </c:pt>
                <c:pt idx="2">
                  <c:v>12299866.666666666</c:v>
                </c:pt>
                <c:pt idx="3">
                  <c:v>12988566.666666666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1BC-4F9C-9B65-D773FC90CEE5}"/>
            </c:ext>
          </c:extLst>
        </c:ser>
        <c:ser>
          <c:idx val="5"/>
          <c:order val="5"/>
          <c:tx>
            <c:strRef>
              <c:f>'Processed data bacteria'!$U$8</c:f>
              <c:strCache>
                <c:ptCount val="1"/>
                <c:pt idx="0">
                  <c:v>S36 P 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bacteria'!$V$19:$Y$19</c:f>
                <c:numCache>
                  <c:formatCode>General</c:formatCode>
                  <c:ptCount val="4"/>
                  <c:pt idx="0">
                    <c:v>138827.71897411346</c:v>
                  </c:pt>
                  <c:pt idx="1">
                    <c:v>352997.85016657284</c:v>
                  </c:pt>
                  <c:pt idx="2">
                    <c:v>121936.98737007115</c:v>
                  </c:pt>
                  <c:pt idx="3">
                    <c:v>497860.78375385224</c:v>
                  </c:pt>
                </c:numCache>
              </c:numRef>
            </c:plus>
            <c:minus>
              <c:numRef>
                <c:f>'Processed data bacteria'!$V$19:$Y$19</c:f>
                <c:numCache>
                  <c:formatCode>General</c:formatCode>
                  <c:ptCount val="4"/>
                  <c:pt idx="0">
                    <c:v>138827.71897411346</c:v>
                  </c:pt>
                  <c:pt idx="1">
                    <c:v>352997.85016657284</c:v>
                  </c:pt>
                  <c:pt idx="2">
                    <c:v>121936.98737007115</c:v>
                  </c:pt>
                  <c:pt idx="3">
                    <c:v>497860.78375385224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bacteria'!$V$6:$Y$6</c:f>
              <c:numCache>
                <c:formatCode>General</c:formatCode>
                <c:ptCount val="4"/>
                <c:pt idx="0">
                  <c:v>36</c:v>
                </c:pt>
                <c:pt idx="1">
                  <c:v>48</c:v>
                </c:pt>
                <c:pt idx="2">
                  <c:v>55</c:v>
                </c:pt>
                <c:pt idx="3">
                  <c:v>72</c:v>
                </c:pt>
              </c:numCache>
            </c:numRef>
          </c:xVal>
          <c:yVal>
            <c:numRef>
              <c:f>'Processed data bacteria'!$V$8:$Y$8</c:f>
              <c:numCache>
                <c:formatCode>General</c:formatCode>
                <c:ptCount val="4"/>
                <c:pt idx="0">
                  <c:v>11731466.666666666</c:v>
                </c:pt>
                <c:pt idx="1">
                  <c:v>14506333.333333334</c:v>
                </c:pt>
                <c:pt idx="2">
                  <c:v>12362533.333333334</c:v>
                </c:pt>
                <c:pt idx="3">
                  <c:v>12751400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1BC-4F9C-9B65-D773FC90CEE5}"/>
            </c:ext>
          </c:extLst>
        </c:ser>
        <c:ser>
          <c:idx val="6"/>
          <c:order val="6"/>
          <c:tx>
            <c:strRef>
              <c:f>'Processed data bacteria'!$U$9</c:f>
              <c:strCache>
                <c:ptCount val="1"/>
                <c:pt idx="0">
                  <c:v>S36 E59 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bacteria'!$V$20:$Y$20</c:f>
                <c:numCache>
                  <c:formatCode>General</c:formatCode>
                  <c:ptCount val="4"/>
                  <c:pt idx="0">
                    <c:v>505197.65108981519</c:v>
                  </c:pt>
                  <c:pt idx="1">
                    <c:v>389507.13301128038</c:v>
                  </c:pt>
                  <c:pt idx="2">
                    <c:v>521966.29733686399</c:v>
                  </c:pt>
                  <c:pt idx="3">
                    <c:v>557932.85936172982</c:v>
                  </c:pt>
                </c:numCache>
              </c:numRef>
            </c:plus>
            <c:minus>
              <c:numRef>
                <c:f>'Processed data bacteria'!$V$20:$Y$20</c:f>
                <c:numCache>
                  <c:formatCode>General</c:formatCode>
                  <c:ptCount val="4"/>
                  <c:pt idx="0">
                    <c:v>505197.65108981519</c:v>
                  </c:pt>
                  <c:pt idx="1">
                    <c:v>389507.13301128038</c:v>
                  </c:pt>
                  <c:pt idx="2">
                    <c:v>521966.29733686399</c:v>
                  </c:pt>
                  <c:pt idx="3">
                    <c:v>557932.85936172982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bacteria'!$V$6:$Y$6</c:f>
              <c:numCache>
                <c:formatCode>General</c:formatCode>
                <c:ptCount val="4"/>
                <c:pt idx="0">
                  <c:v>36</c:v>
                </c:pt>
                <c:pt idx="1">
                  <c:v>48</c:v>
                </c:pt>
                <c:pt idx="2">
                  <c:v>55</c:v>
                </c:pt>
                <c:pt idx="3">
                  <c:v>72</c:v>
                </c:pt>
              </c:numCache>
            </c:numRef>
          </c:xVal>
          <c:yVal>
            <c:numRef>
              <c:f>'Processed data bacteria'!$V$9:$Y$9</c:f>
              <c:numCache>
                <c:formatCode>General</c:formatCode>
                <c:ptCount val="4"/>
                <c:pt idx="0">
                  <c:v>13100800</c:v>
                </c:pt>
                <c:pt idx="1">
                  <c:v>14254900</c:v>
                </c:pt>
                <c:pt idx="2">
                  <c:v>12185533.333333334</c:v>
                </c:pt>
                <c:pt idx="3">
                  <c:v>13538833.333333334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1BC-4F9C-9B65-D773FC90CEE5}"/>
            </c:ext>
          </c:extLst>
        </c:ser>
        <c:ser>
          <c:idx val="7"/>
          <c:order val="7"/>
          <c:tx>
            <c:strRef>
              <c:f>'Processed data bacteria'!$U$10</c:f>
              <c:strCache>
                <c:ptCount val="1"/>
                <c:pt idx="0">
                  <c:v>S36 E59 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 bacteria'!$V$21:$Y$21</c:f>
                <c:numCache>
                  <c:formatCode>General</c:formatCode>
                  <c:ptCount val="4"/>
                  <c:pt idx="0">
                    <c:v>333669.15083990345</c:v>
                  </c:pt>
                  <c:pt idx="1">
                    <c:v>744216.17976379837</c:v>
                  </c:pt>
                  <c:pt idx="2">
                    <c:v>389909.49662140262</c:v>
                  </c:pt>
                  <c:pt idx="3">
                    <c:v>1338277.0249673852</c:v>
                  </c:pt>
                </c:numCache>
              </c:numRef>
            </c:plus>
            <c:minus>
              <c:numRef>
                <c:f>'Processed data bacteria'!$V$21:$Y$21</c:f>
                <c:numCache>
                  <c:formatCode>General</c:formatCode>
                  <c:ptCount val="4"/>
                  <c:pt idx="0">
                    <c:v>333669.15083990345</c:v>
                  </c:pt>
                  <c:pt idx="1">
                    <c:v>744216.17976379837</c:v>
                  </c:pt>
                  <c:pt idx="2">
                    <c:v>389909.49662140262</c:v>
                  </c:pt>
                  <c:pt idx="3">
                    <c:v>1338277.0249673852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 bacteria'!$V$6:$Y$6</c:f>
              <c:numCache>
                <c:formatCode>General</c:formatCode>
                <c:ptCount val="4"/>
                <c:pt idx="0">
                  <c:v>36</c:v>
                </c:pt>
                <c:pt idx="1">
                  <c:v>48</c:v>
                </c:pt>
                <c:pt idx="2">
                  <c:v>55</c:v>
                </c:pt>
                <c:pt idx="3">
                  <c:v>72</c:v>
                </c:pt>
              </c:numCache>
            </c:numRef>
          </c:xVal>
          <c:yVal>
            <c:numRef>
              <c:f>'Processed data bacteria'!$V$10:$Y$10</c:f>
              <c:numCache>
                <c:formatCode>General</c:formatCode>
                <c:ptCount val="4"/>
                <c:pt idx="0">
                  <c:v>12006133.333333334</c:v>
                </c:pt>
                <c:pt idx="1">
                  <c:v>14009166.666666666</c:v>
                </c:pt>
                <c:pt idx="2">
                  <c:v>12874233.333333334</c:v>
                </c:pt>
                <c:pt idx="3">
                  <c:v>11819333.333333334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1BC-4F9C-9B65-D773FC90C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911328"/>
        <c:axId val="1764915072"/>
      </c:scatterChart>
      <c:valAx>
        <c:axId val="176491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915072"/>
        <c:crosses val="autoZero"/>
        <c:crossBetween val="midCat"/>
      </c:valAx>
      <c:valAx>
        <c:axId val="17649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911328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200025</xdr:colOff>
      <xdr:row>0</xdr:row>
      <xdr:rowOff>0</xdr:rowOff>
    </xdr:from>
    <xdr:to>
      <xdr:col>36</xdr:col>
      <xdr:colOff>504825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247E0-DE45-49F7-A00B-B3B97720D0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211666</xdr:colOff>
      <xdr:row>15</xdr:row>
      <xdr:rowOff>25401</xdr:rowOff>
    </xdr:from>
    <xdr:to>
      <xdr:col>36</xdr:col>
      <xdr:colOff>486833</xdr:colOff>
      <xdr:row>29</xdr:row>
      <xdr:rowOff>101601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7E2BA2-FC25-4FC2-B338-119D709105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31</xdr:row>
      <xdr:rowOff>0</xdr:rowOff>
    </xdr:from>
    <xdr:to>
      <xdr:col>36</xdr:col>
      <xdr:colOff>304800</xdr:colOff>
      <xdr:row>45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C46E6DF-EFC1-41D6-8504-B4AA4464C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0</xdr:colOff>
      <xdr:row>31</xdr:row>
      <xdr:rowOff>0</xdr:rowOff>
    </xdr:from>
    <xdr:to>
      <xdr:col>44</xdr:col>
      <xdr:colOff>304800</xdr:colOff>
      <xdr:row>45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5FDFBAD-ECC2-406B-979B-4F5F9E649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44</xdr:col>
      <xdr:colOff>333375</xdr:colOff>
      <xdr:row>31</xdr:row>
      <xdr:rowOff>9525</xdr:rowOff>
    </xdr:from>
    <xdr:to>
      <xdr:col>51</xdr:col>
      <xdr:colOff>608542</xdr:colOff>
      <xdr:row>45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62C0754-3302-4196-BABF-55FF17C94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542925</xdr:colOff>
      <xdr:row>1</xdr:row>
      <xdr:rowOff>4762</xdr:rowOff>
    </xdr:from>
    <xdr:to>
      <xdr:col>36</xdr:col>
      <xdr:colOff>238125</xdr:colOff>
      <xdr:row>15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6D2F73-9020-4762-B54F-50C1B888BC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BB652-07B9-46E9-B7E3-E2FC295C14BA}">
  <dimension ref="A1:R264"/>
  <sheetViews>
    <sheetView topLeftCell="A214" workbookViewId="0">
      <selection activeCell="Q261" activeCellId="7" sqref="Q233:Q235 Q237:Q239 Q241:Q243 Q245:Q247 Q249:Q251 Q253:Q255 Q257:Q259 Q261:Q263"/>
    </sheetView>
  </sheetViews>
  <sheetFormatPr defaultRowHeight="15" x14ac:dyDescent="0.25"/>
  <sheetData>
    <row r="1" spans="1:18" x14ac:dyDescent="0.25">
      <c r="A1" t="s">
        <v>0</v>
      </c>
      <c r="B1" t="s">
        <v>1</v>
      </c>
    </row>
    <row r="3" spans="1:1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</row>
    <row r="4" spans="1:18" x14ac:dyDescent="0.25">
      <c r="A4" t="s">
        <v>20</v>
      </c>
      <c r="B4" t="s">
        <v>21</v>
      </c>
      <c r="C4">
        <v>50000</v>
      </c>
      <c r="D4">
        <v>2527</v>
      </c>
      <c r="E4">
        <v>46794</v>
      </c>
      <c r="F4">
        <v>0</v>
      </c>
      <c r="G4" s="1">
        <v>1</v>
      </c>
      <c r="H4" s="1">
        <v>5.0500000000000003E-2</v>
      </c>
      <c r="I4" s="1">
        <v>0.93589999999999995</v>
      </c>
      <c r="J4" s="1">
        <v>0</v>
      </c>
      <c r="K4" s="1">
        <v>1</v>
      </c>
      <c r="L4" s="1">
        <v>5.0500000000000003E-2</v>
      </c>
      <c r="M4" s="1">
        <v>0.93589999999999995</v>
      </c>
      <c r="N4" s="1">
        <v>0</v>
      </c>
      <c r="O4">
        <v>1645.32</v>
      </c>
      <c r="P4">
        <v>83.15</v>
      </c>
      <c r="Q4">
        <v>1539.82</v>
      </c>
      <c r="R4">
        <v>0</v>
      </c>
    </row>
    <row r="5" spans="1:18" x14ac:dyDescent="0.25">
      <c r="A5" t="s">
        <v>22</v>
      </c>
      <c r="B5" t="s">
        <v>23</v>
      </c>
      <c r="C5">
        <v>50000</v>
      </c>
      <c r="D5">
        <v>3001</v>
      </c>
      <c r="E5">
        <v>46125</v>
      </c>
      <c r="F5">
        <v>0</v>
      </c>
      <c r="G5" s="1">
        <v>1</v>
      </c>
      <c r="H5" s="1">
        <v>0.06</v>
      </c>
      <c r="I5" s="1">
        <v>0.92249999999999999</v>
      </c>
      <c r="J5" s="1">
        <v>0</v>
      </c>
      <c r="K5" s="1">
        <v>1</v>
      </c>
      <c r="L5" s="1">
        <v>0.06</v>
      </c>
      <c r="M5" s="1">
        <v>0.92249999999999999</v>
      </c>
      <c r="N5" s="1">
        <v>0</v>
      </c>
      <c r="O5">
        <v>1634.01</v>
      </c>
      <c r="P5">
        <v>98.07</v>
      </c>
      <c r="Q5">
        <v>1507.38</v>
      </c>
      <c r="R5">
        <v>0</v>
      </c>
    </row>
    <row r="6" spans="1:18" x14ac:dyDescent="0.25">
      <c r="A6" t="s">
        <v>24</v>
      </c>
      <c r="B6" t="s">
        <v>25</v>
      </c>
      <c r="C6">
        <v>50000</v>
      </c>
      <c r="D6">
        <v>2470</v>
      </c>
      <c r="E6">
        <v>47085</v>
      </c>
      <c r="F6">
        <v>0</v>
      </c>
      <c r="G6" s="1">
        <v>1</v>
      </c>
      <c r="H6" s="1">
        <v>4.9399999999999999E-2</v>
      </c>
      <c r="I6" s="1">
        <v>0.94169999999999998</v>
      </c>
      <c r="J6" s="1">
        <v>0</v>
      </c>
      <c r="K6" s="1">
        <v>1</v>
      </c>
      <c r="L6" s="1">
        <v>4.9399999999999999E-2</v>
      </c>
      <c r="M6" s="1">
        <v>0.94169999999999998</v>
      </c>
      <c r="N6" s="1">
        <v>0</v>
      </c>
      <c r="O6">
        <v>1531.38</v>
      </c>
      <c r="P6">
        <v>75.650000000000006</v>
      </c>
      <c r="Q6">
        <v>1442.1</v>
      </c>
      <c r="R6">
        <v>0</v>
      </c>
    </row>
    <row r="7" spans="1:18" x14ac:dyDescent="0.25">
      <c r="A7" t="s">
        <v>26</v>
      </c>
      <c r="C7">
        <v>5070</v>
      </c>
      <c r="D7">
        <v>376</v>
      </c>
      <c r="E7">
        <v>4069</v>
      </c>
      <c r="F7">
        <v>0</v>
      </c>
      <c r="G7" s="1">
        <v>1</v>
      </c>
      <c r="H7" s="1">
        <v>7.4200000000000002E-2</v>
      </c>
      <c r="I7" s="1">
        <v>0.80259999999999998</v>
      </c>
      <c r="J7" s="1">
        <v>0</v>
      </c>
      <c r="K7" s="1">
        <v>1</v>
      </c>
      <c r="L7" s="1">
        <v>7.4200000000000002E-2</v>
      </c>
      <c r="M7" s="1">
        <v>0.80259999999999998</v>
      </c>
      <c r="N7" s="1">
        <v>0</v>
      </c>
      <c r="O7">
        <v>221.07</v>
      </c>
      <c r="P7">
        <v>16.399999999999999</v>
      </c>
      <c r="Q7">
        <v>177.42</v>
      </c>
      <c r="R7">
        <v>0</v>
      </c>
    </row>
    <row r="8" spans="1:18" x14ac:dyDescent="0.25">
      <c r="A8" t="s">
        <v>27</v>
      </c>
      <c r="B8" t="s">
        <v>28</v>
      </c>
      <c r="C8">
        <v>50000</v>
      </c>
      <c r="D8">
        <v>2043</v>
      </c>
      <c r="E8">
        <v>47227</v>
      </c>
      <c r="F8">
        <v>0</v>
      </c>
      <c r="G8" s="1">
        <v>1</v>
      </c>
      <c r="H8" s="1">
        <v>4.0899999999999999E-2</v>
      </c>
      <c r="I8" s="1">
        <v>0.94450000000000001</v>
      </c>
      <c r="J8" s="1">
        <v>0</v>
      </c>
      <c r="K8" s="1">
        <v>1</v>
      </c>
      <c r="L8" s="1">
        <v>4.0899999999999999E-2</v>
      </c>
      <c r="M8" s="1">
        <v>0.94450000000000001</v>
      </c>
      <c r="N8" s="1">
        <v>0</v>
      </c>
      <c r="O8">
        <v>1714.36</v>
      </c>
      <c r="P8">
        <v>70.05</v>
      </c>
      <c r="Q8">
        <v>1619.28</v>
      </c>
      <c r="R8">
        <v>0</v>
      </c>
    </row>
    <row r="9" spans="1:18" x14ac:dyDescent="0.25">
      <c r="A9" t="s">
        <v>29</v>
      </c>
      <c r="B9" t="s">
        <v>30</v>
      </c>
      <c r="C9">
        <v>50000</v>
      </c>
      <c r="D9">
        <v>2721</v>
      </c>
      <c r="E9">
        <v>46251</v>
      </c>
      <c r="F9">
        <v>0</v>
      </c>
      <c r="G9" s="1">
        <v>1</v>
      </c>
      <c r="H9" s="1">
        <v>5.4399999999999997E-2</v>
      </c>
      <c r="I9" s="1">
        <v>0.92500000000000004</v>
      </c>
      <c r="J9" s="1">
        <v>0</v>
      </c>
      <c r="K9" s="1">
        <v>1</v>
      </c>
      <c r="L9" s="1">
        <v>5.4399999999999997E-2</v>
      </c>
      <c r="M9" s="1">
        <v>0.92500000000000004</v>
      </c>
      <c r="N9" s="1">
        <v>0</v>
      </c>
      <c r="O9">
        <v>1757.59</v>
      </c>
      <c r="P9">
        <v>95.65</v>
      </c>
      <c r="Q9">
        <v>1625.81</v>
      </c>
      <c r="R9">
        <v>0</v>
      </c>
    </row>
    <row r="10" spans="1:18" x14ac:dyDescent="0.25">
      <c r="A10" t="s">
        <v>31</v>
      </c>
      <c r="B10" t="s">
        <v>32</v>
      </c>
      <c r="C10">
        <v>50000</v>
      </c>
      <c r="D10">
        <v>3497</v>
      </c>
      <c r="E10">
        <v>45301</v>
      </c>
      <c r="F10">
        <v>0</v>
      </c>
      <c r="G10" s="1">
        <v>1</v>
      </c>
      <c r="H10" s="1">
        <v>6.9900000000000004E-2</v>
      </c>
      <c r="I10" s="1">
        <v>0.90600000000000003</v>
      </c>
      <c r="J10" s="1">
        <v>0</v>
      </c>
      <c r="K10" s="1">
        <v>1</v>
      </c>
      <c r="L10" s="1">
        <v>6.9900000000000004E-2</v>
      </c>
      <c r="M10" s="1">
        <v>0.90600000000000003</v>
      </c>
      <c r="N10" s="1">
        <v>0</v>
      </c>
      <c r="O10">
        <v>1742.94</v>
      </c>
      <c r="P10">
        <v>121.9</v>
      </c>
      <c r="Q10">
        <v>1579.14</v>
      </c>
      <c r="R10">
        <v>0</v>
      </c>
    </row>
    <row r="11" spans="1:18" x14ac:dyDescent="0.25">
      <c r="A11" t="s">
        <v>33</v>
      </c>
      <c r="C11">
        <v>8185</v>
      </c>
      <c r="D11">
        <v>575</v>
      </c>
      <c r="E11">
        <v>6406</v>
      </c>
      <c r="F11">
        <v>0</v>
      </c>
      <c r="G11" s="1">
        <v>1</v>
      </c>
      <c r="H11" s="1">
        <v>7.0300000000000001E-2</v>
      </c>
      <c r="I11" s="1">
        <v>0.78269999999999995</v>
      </c>
      <c r="J11" s="1">
        <v>0</v>
      </c>
      <c r="K11" s="1">
        <v>1</v>
      </c>
      <c r="L11" s="1">
        <v>7.0300000000000001E-2</v>
      </c>
      <c r="M11" s="1">
        <v>0.78269999999999995</v>
      </c>
      <c r="N11" s="1">
        <v>0</v>
      </c>
      <c r="O11">
        <v>252.57</v>
      </c>
      <c r="P11">
        <v>17.739999999999998</v>
      </c>
      <c r="Q11">
        <v>197.68</v>
      </c>
      <c r="R11">
        <v>0</v>
      </c>
    </row>
    <row r="12" spans="1:18" x14ac:dyDescent="0.25">
      <c r="A12" t="s">
        <v>34</v>
      </c>
      <c r="B12" t="s">
        <v>35</v>
      </c>
      <c r="C12">
        <v>50000</v>
      </c>
      <c r="D12">
        <v>2857</v>
      </c>
      <c r="E12">
        <v>46437</v>
      </c>
      <c r="F12">
        <v>0</v>
      </c>
      <c r="G12" s="1">
        <v>1</v>
      </c>
      <c r="H12" s="1">
        <v>5.7099999999999998E-2</v>
      </c>
      <c r="I12" s="1">
        <v>0.92869999999999997</v>
      </c>
      <c r="J12" s="1">
        <v>0</v>
      </c>
      <c r="K12" s="1">
        <v>1</v>
      </c>
      <c r="L12" s="1">
        <v>5.7099999999999998E-2</v>
      </c>
      <c r="M12" s="1">
        <v>0.92869999999999997</v>
      </c>
      <c r="N12" s="1">
        <v>0</v>
      </c>
      <c r="O12">
        <v>1719.68</v>
      </c>
      <c r="P12">
        <v>98.26</v>
      </c>
      <c r="Q12">
        <v>1597.14</v>
      </c>
      <c r="R12">
        <v>0</v>
      </c>
    </row>
    <row r="13" spans="1:18" x14ac:dyDescent="0.25">
      <c r="A13" t="s">
        <v>36</v>
      </c>
      <c r="B13" t="s">
        <v>37</v>
      </c>
      <c r="C13">
        <v>50000</v>
      </c>
      <c r="D13">
        <v>3417</v>
      </c>
      <c r="E13">
        <v>45456</v>
      </c>
      <c r="F13">
        <v>0</v>
      </c>
      <c r="G13" s="1">
        <v>1</v>
      </c>
      <c r="H13" s="1">
        <v>6.83E-2</v>
      </c>
      <c r="I13" s="1">
        <v>0.90910000000000002</v>
      </c>
      <c r="J13" s="1">
        <v>0</v>
      </c>
      <c r="K13" s="1">
        <v>1</v>
      </c>
      <c r="L13" s="1">
        <v>6.83E-2</v>
      </c>
      <c r="M13" s="1">
        <v>0.90910000000000002</v>
      </c>
      <c r="N13" s="1">
        <v>0</v>
      </c>
      <c r="O13">
        <v>1690.39</v>
      </c>
      <c r="P13">
        <v>115.52</v>
      </c>
      <c r="Q13">
        <v>1536.77</v>
      </c>
      <c r="R13">
        <v>0</v>
      </c>
    </row>
    <row r="14" spans="1:18" x14ac:dyDescent="0.25">
      <c r="A14" t="s">
        <v>38</v>
      </c>
      <c r="B14" t="s">
        <v>39</v>
      </c>
      <c r="C14">
        <v>50000</v>
      </c>
      <c r="D14">
        <v>2529</v>
      </c>
      <c r="E14">
        <v>46873</v>
      </c>
      <c r="F14">
        <v>0</v>
      </c>
      <c r="G14" s="1">
        <v>1</v>
      </c>
      <c r="H14" s="1">
        <v>5.0599999999999999E-2</v>
      </c>
      <c r="I14" s="1">
        <v>0.9375</v>
      </c>
      <c r="J14" s="1">
        <v>0</v>
      </c>
      <c r="K14" s="1">
        <v>1</v>
      </c>
      <c r="L14" s="1">
        <v>5.0599999999999999E-2</v>
      </c>
      <c r="M14" s="1">
        <v>0.9375</v>
      </c>
      <c r="N14" s="1">
        <v>0</v>
      </c>
      <c r="O14">
        <v>1625.75</v>
      </c>
      <c r="P14">
        <v>82.23</v>
      </c>
      <c r="Q14">
        <v>1524.08</v>
      </c>
      <c r="R14">
        <v>0</v>
      </c>
    </row>
    <row r="15" spans="1:18" x14ac:dyDescent="0.25">
      <c r="A15" t="s">
        <v>40</v>
      </c>
      <c r="C15">
        <v>14535</v>
      </c>
      <c r="D15">
        <v>934</v>
      </c>
      <c r="E15">
        <v>11713</v>
      </c>
      <c r="F15">
        <v>0</v>
      </c>
      <c r="G15" s="1">
        <v>1</v>
      </c>
      <c r="H15" s="1">
        <v>6.4299999999999996E-2</v>
      </c>
      <c r="I15" s="1">
        <v>0.80579999999999996</v>
      </c>
      <c r="J15" s="1">
        <v>0</v>
      </c>
      <c r="K15" s="1">
        <v>1</v>
      </c>
      <c r="L15" s="1">
        <v>6.4299999999999996E-2</v>
      </c>
      <c r="M15" s="1">
        <v>0.80579999999999996</v>
      </c>
      <c r="N15" s="1">
        <v>0</v>
      </c>
      <c r="O15">
        <v>242.25</v>
      </c>
      <c r="P15">
        <v>15.57</v>
      </c>
      <c r="Q15">
        <v>195.22</v>
      </c>
      <c r="R15">
        <v>0</v>
      </c>
    </row>
    <row r="16" spans="1:18" x14ac:dyDescent="0.25">
      <c r="A16" t="s">
        <v>41</v>
      </c>
      <c r="B16" t="s">
        <v>42</v>
      </c>
      <c r="C16">
        <v>50000</v>
      </c>
      <c r="D16">
        <v>4087</v>
      </c>
      <c r="E16">
        <v>44778</v>
      </c>
      <c r="F16">
        <v>0</v>
      </c>
      <c r="G16" s="1">
        <v>1</v>
      </c>
      <c r="H16" s="1">
        <v>8.1699999999999995E-2</v>
      </c>
      <c r="I16" s="1">
        <v>0.89559999999999995</v>
      </c>
      <c r="J16" s="1">
        <v>0</v>
      </c>
      <c r="K16" s="1">
        <v>1</v>
      </c>
      <c r="L16" s="1">
        <v>8.1699999999999995E-2</v>
      </c>
      <c r="M16" s="1">
        <v>0.89559999999999995</v>
      </c>
      <c r="N16" s="1">
        <v>0</v>
      </c>
      <c r="O16">
        <v>1895.24</v>
      </c>
      <c r="P16">
        <v>154.91999999999999</v>
      </c>
      <c r="Q16">
        <v>1697.31</v>
      </c>
      <c r="R16">
        <v>0</v>
      </c>
    </row>
    <row r="17" spans="1:18" x14ac:dyDescent="0.25">
      <c r="A17" t="s">
        <v>43</v>
      </c>
      <c r="B17" t="s">
        <v>44</v>
      </c>
      <c r="C17">
        <v>50000</v>
      </c>
      <c r="D17">
        <v>5033</v>
      </c>
      <c r="E17">
        <v>43561</v>
      </c>
      <c r="F17">
        <v>0</v>
      </c>
      <c r="G17" s="1">
        <v>1</v>
      </c>
      <c r="H17" s="1">
        <v>0.1007</v>
      </c>
      <c r="I17" s="1">
        <v>0.87119999999999997</v>
      </c>
      <c r="J17" s="1">
        <v>0</v>
      </c>
      <c r="K17" s="1">
        <v>1</v>
      </c>
      <c r="L17" s="1">
        <v>0.1007</v>
      </c>
      <c r="M17" s="1">
        <v>0.87119999999999997</v>
      </c>
      <c r="N17" s="1">
        <v>0</v>
      </c>
      <c r="O17">
        <v>1886.82</v>
      </c>
      <c r="P17">
        <v>189.93</v>
      </c>
      <c r="Q17">
        <v>1643.83</v>
      </c>
      <c r="R17">
        <v>0</v>
      </c>
    </row>
    <row r="18" spans="1:18" x14ac:dyDescent="0.25">
      <c r="A18" t="s">
        <v>45</v>
      </c>
      <c r="B18" t="s">
        <v>46</v>
      </c>
      <c r="C18">
        <v>50000</v>
      </c>
      <c r="D18">
        <v>3384</v>
      </c>
      <c r="E18">
        <v>45627</v>
      </c>
      <c r="F18">
        <v>0</v>
      </c>
      <c r="G18" s="1">
        <v>1</v>
      </c>
      <c r="H18" s="1">
        <v>6.7699999999999996E-2</v>
      </c>
      <c r="I18" s="1">
        <v>0.91249999999999998</v>
      </c>
      <c r="J18" s="1">
        <v>0</v>
      </c>
      <c r="K18" s="1">
        <v>1</v>
      </c>
      <c r="L18" s="1">
        <v>6.7699999999999996E-2</v>
      </c>
      <c r="M18" s="1">
        <v>0.91249999999999998</v>
      </c>
      <c r="N18" s="1">
        <v>0</v>
      </c>
      <c r="O18">
        <v>1625.34</v>
      </c>
      <c r="P18">
        <v>110</v>
      </c>
      <c r="Q18">
        <v>1483.19</v>
      </c>
      <c r="R18">
        <v>0</v>
      </c>
    </row>
    <row r="19" spans="1:18" x14ac:dyDescent="0.25">
      <c r="A19" t="s">
        <v>47</v>
      </c>
      <c r="C19">
        <v>4230</v>
      </c>
      <c r="D19">
        <v>284</v>
      </c>
      <c r="E19">
        <v>3463</v>
      </c>
      <c r="F19">
        <v>0</v>
      </c>
      <c r="G19" s="1">
        <v>1</v>
      </c>
      <c r="H19" s="1">
        <v>6.7100000000000007E-2</v>
      </c>
      <c r="I19" s="1">
        <v>0.81869999999999998</v>
      </c>
      <c r="J19" s="1">
        <v>0</v>
      </c>
      <c r="K19" s="1">
        <v>1</v>
      </c>
      <c r="L19" s="1">
        <v>6.7100000000000007E-2</v>
      </c>
      <c r="M19" s="1">
        <v>0.81869999999999998</v>
      </c>
      <c r="N19" s="1">
        <v>0</v>
      </c>
      <c r="O19">
        <v>200.49</v>
      </c>
      <c r="P19">
        <v>13.46</v>
      </c>
      <c r="Q19">
        <v>164.14</v>
      </c>
      <c r="R19">
        <v>0</v>
      </c>
    </row>
    <row r="20" spans="1:18" x14ac:dyDescent="0.25">
      <c r="A20" t="s">
        <v>48</v>
      </c>
      <c r="B20" t="s">
        <v>49</v>
      </c>
      <c r="C20">
        <v>26205</v>
      </c>
      <c r="D20">
        <v>13942</v>
      </c>
      <c r="E20">
        <v>9137</v>
      </c>
      <c r="F20">
        <v>0</v>
      </c>
      <c r="G20" s="1">
        <v>1</v>
      </c>
      <c r="H20" s="1">
        <v>0.53200000000000003</v>
      </c>
      <c r="I20" s="1">
        <v>0.34870000000000001</v>
      </c>
      <c r="J20" s="1">
        <v>0</v>
      </c>
      <c r="K20" s="1">
        <v>1</v>
      </c>
      <c r="L20" s="1">
        <v>0.53200000000000003</v>
      </c>
      <c r="M20" s="1">
        <v>0.34870000000000001</v>
      </c>
      <c r="N20" s="1">
        <v>0</v>
      </c>
      <c r="O20">
        <v>218.38</v>
      </c>
      <c r="P20">
        <v>116.19</v>
      </c>
      <c r="Q20">
        <v>76.14</v>
      </c>
      <c r="R20">
        <v>0</v>
      </c>
    </row>
    <row r="21" spans="1:18" x14ac:dyDescent="0.25">
      <c r="A21" t="s">
        <v>50</v>
      </c>
      <c r="B21" t="s">
        <v>51</v>
      </c>
      <c r="C21">
        <v>27000</v>
      </c>
      <c r="D21">
        <v>14372</v>
      </c>
      <c r="E21">
        <v>9336</v>
      </c>
      <c r="F21">
        <v>0</v>
      </c>
      <c r="G21" s="1">
        <v>1</v>
      </c>
      <c r="H21" s="1">
        <v>0.5323</v>
      </c>
      <c r="I21" s="1">
        <v>0.3458</v>
      </c>
      <c r="J21" s="1">
        <v>0</v>
      </c>
      <c r="K21" s="1">
        <v>1</v>
      </c>
      <c r="L21" s="1">
        <v>0.5323</v>
      </c>
      <c r="M21" s="1">
        <v>0.3458</v>
      </c>
      <c r="N21" s="1">
        <v>0</v>
      </c>
      <c r="O21">
        <v>225</v>
      </c>
      <c r="P21">
        <v>119.77</v>
      </c>
      <c r="Q21">
        <v>77.8</v>
      </c>
      <c r="R21">
        <v>0</v>
      </c>
    </row>
    <row r="22" spans="1:18" x14ac:dyDescent="0.25">
      <c r="A22" t="s">
        <v>52</v>
      </c>
      <c r="B22" t="s">
        <v>53</v>
      </c>
      <c r="C22">
        <v>35282</v>
      </c>
      <c r="D22">
        <v>16825</v>
      </c>
      <c r="E22">
        <v>13960</v>
      </c>
      <c r="F22">
        <v>0</v>
      </c>
      <c r="G22" s="1">
        <v>1</v>
      </c>
      <c r="H22" s="1">
        <v>0.47689999999999999</v>
      </c>
      <c r="I22" s="1">
        <v>0.3957</v>
      </c>
      <c r="J22" s="1">
        <v>0</v>
      </c>
      <c r="K22" s="1">
        <v>1</v>
      </c>
      <c r="L22" s="1">
        <v>0.47689999999999999</v>
      </c>
      <c r="M22" s="1">
        <v>0.3957</v>
      </c>
      <c r="N22" s="1">
        <v>0</v>
      </c>
      <c r="O22">
        <v>294.02</v>
      </c>
      <c r="P22">
        <v>140.21</v>
      </c>
      <c r="Q22">
        <v>116.33</v>
      </c>
      <c r="R22">
        <v>0</v>
      </c>
    </row>
    <row r="23" spans="1:18" x14ac:dyDescent="0.25">
      <c r="A23" t="s">
        <v>54</v>
      </c>
      <c r="C23">
        <v>11958</v>
      </c>
      <c r="D23">
        <v>797</v>
      </c>
      <c r="E23">
        <v>9628</v>
      </c>
      <c r="F23">
        <v>0</v>
      </c>
      <c r="G23" s="1">
        <v>1</v>
      </c>
      <c r="H23" s="1">
        <v>6.6600000000000006E-2</v>
      </c>
      <c r="I23" s="1">
        <v>0.80520000000000003</v>
      </c>
      <c r="J23" s="1">
        <v>0</v>
      </c>
      <c r="K23" s="1">
        <v>1</v>
      </c>
      <c r="L23" s="1">
        <v>6.6600000000000006E-2</v>
      </c>
      <c r="M23" s="1">
        <v>0.80520000000000003</v>
      </c>
      <c r="N23" s="1">
        <v>0</v>
      </c>
      <c r="O23">
        <v>226.2</v>
      </c>
      <c r="P23">
        <v>15.08</v>
      </c>
      <c r="Q23">
        <v>182.13</v>
      </c>
      <c r="R23">
        <v>0</v>
      </c>
    </row>
    <row r="24" spans="1:18" x14ac:dyDescent="0.25">
      <c r="A24" t="s">
        <v>55</v>
      </c>
      <c r="B24" t="s">
        <v>56</v>
      </c>
      <c r="C24">
        <v>37494</v>
      </c>
      <c r="D24">
        <v>18133</v>
      </c>
      <c r="E24">
        <v>15243</v>
      </c>
      <c r="F24">
        <v>0</v>
      </c>
      <c r="G24" s="1">
        <v>1</v>
      </c>
      <c r="H24" s="1">
        <v>0.48359999999999997</v>
      </c>
      <c r="I24" s="1">
        <v>0.40649999999999997</v>
      </c>
      <c r="J24" s="1">
        <v>0</v>
      </c>
      <c r="K24" s="1">
        <v>1</v>
      </c>
      <c r="L24" s="1">
        <v>0.48359999999999997</v>
      </c>
      <c r="M24" s="1">
        <v>0.40649999999999997</v>
      </c>
      <c r="N24" s="1">
        <v>0</v>
      </c>
      <c r="O24">
        <v>312.45</v>
      </c>
      <c r="P24">
        <v>151.11000000000001</v>
      </c>
      <c r="Q24">
        <v>127.03</v>
      </c>
      <c r="R24">
        <v>0</v>
      </c>
    </row>
    <row r="25" spans="1:18" x14ac:dyDescent="0.25">
      <c r="A25" t="s">
        <v>57</v>
      </c>
      <c r="B25" t="s">
        <v>58</v>
      </c>
      <c r="C25">
        <v>50000</v>
      </c>
      <c r="D25">
        <v>26711</v>
      </c>
      <c r="E25">
        <v>18318</v>
      </c>
      <c r="F25">
        <v>0</v>
      </c>
      <c r="G25" s="1">
        <v>1</v>
      </c>
      <c r="H25" s="1">
        <v>0.53420000000000001</v>
      </c>
      <c r="I25" s="1">
        <v>0.3664</v>
      </c>
      <c r="J25" s="1">
        <v>0</v>
      </c>
      <c r="K25" s="1">
        <v>1</v>
      </c>
      <c r="L25" s="1">
        <v>0.53420000000000001</v>
      </c>
      <c r="M25" s="1">
        <v>0.3664</v>
      </c>
      <c r="N25" s="1">
        <v>0</v>
      </c>
      <c r="O25">
        <v>492.79</v>
      </c>
      <c r="P25">
        <v>263.26</v>
      </c>
      <c r="Q25">
        <v>180.54</v>
      </c>
      <c r="R25">
        <v>0</v>
      </c>
    </row>
    <row r="26" spans="1:18" x14ac:dyDescent="0.25">
      <c r="A26" t="s">
        <v>59</v>
      </c>
      <c r="B26" t="s">
        <v>60</v>
      </c>
      <c r="C26">
        <v>50000</v>
      </c>
      <c r="D26">
        <v>25984</v>
      </c>
      <c r="E26">
        <v>18024</v>
      </c>
      <c r="F26">
        <v>0</v>
      </c>
      <c r="G26" s="1">
        <v>1</v>
      </c>
      <c r="H26" s="1">
        <v>0.51970000000000005</v>
      </c>
      <c r="I26" s="1">
        <v>0.36049999999999999</v>
      </c>
      <c r="J26" s="1">
        <v>0</v>
      </c>
      <c r="K26" s="1">
        <v>1</v>
      </c>
      <c r="L26" s="1">
        <v>0.51970000000000005</v>
      </c>
      <c r="M26" s="1">
        <v>0.36049999999999999</v>
      </c>
      <c r="N26" s="1">
        <v>0</v>
      </c>
      <c r="O26">
        <v>437.63</v>
      </c>
      <c r="P26">
        <v>227.43</v>
      </c>
      <c r="Q26">
        <v>157.76</v>
      </c>
      <c r="R26">
        <v>0</v>
      </c>
    </row>
    <row r="27" spans="1:18" x14ac:dyDescent="0.25">
      <c r="A27" t="s">
        <v>61</v>
      </c>
      <c r="C27">
        <v>26540</v>
      </c>
      <c r="D27">
        <v>1711</v>
      </c>
      <c r="E27">
        <v>21781</v>
      </c>
      <c r="F27">
        <v>0</v>
      </c>
      <c r="G27" s="1">
        <v>1</v>
      </c>
      <c r="H27" s="1">
        <v>6.4500000000000002E-2</v>
      </c>
      <c r="I27" s="1">
        <v>0.82069999999999999</v>
      </c>
      <c r="J27" s="1">
        <v>0</v>
      </c>
      <c r="K27" s="1">
        <v>1</v>
      </c>
      <c r="L27" s="1">
        <v>6.4500000000000002E-2</v>
      </c>
      <c r="M27" s="1">
        <v>0.82069999999999999</v>
      </c>
      <c r="N27" s="1">
        <v>0</v>
      </c>
      <c r="O27">
        <v>221.17</v>
      </c>
      <c r="P27">
        <v>14.26</v>
      </c>
      <c r="Q27">
        <v>181.51</v>
      </c>
      <c r="R27">
        <v>0</v>
      </c>
    </row>
    <row r="28" spans="1:18" x14ac:dyDescent="0.25">
      <c r="A28" t="s">
        <v>62</v>
      </c>
      <c r="B28" t="s">
        <v>63</v>
      </c>
      <c r="C28">
        <v>20213</v>
      </c>
      <c r="D28">
        <v>11809</v>
      </c>
      <c r="E28">
        <v>6234</v>
      </c>
      <c r="F28">
        <v>0</v>
      </c>
      <c r="G28" s="1">
        <v>1</v>
      </c>
      <c r="H28" s="1">
        <v>0.58420000000000005</v>
      </c>
      <c r="I28" s="1">
        <v>0.30840000000000001</v>
      </c>
      <c r="J28" s="1">
        <v>0</v>
      </c>
      <c r="K28" s="1">
        <v>1</v>
      </c>
      <c r="L28" s="1">
        <v>0.58420000000000005</v>
      </c>
      <c r="M28" s="1">
        <v>0.30840000000000001</v>
      </c>
      <c r="N28" s="1">
        <v>0</v>
      </c>
      <c r="O28">
        <v>168.44</v>
      </c>
      <c r="P28">
        <v>98.41</v>
      </c>
      <c r="Q28">
        <v>51.95</v>
      </c>
      <c r="R28">
        <v>0</v>
      </c>
    </row>
    <row r="29" spans="1:18" x14ac:dyDescent="0.25">
      <c r="A29" t="s">
        <v>64</v>
      </c>
      <c r="B29" t="s">
        <v>65</v>
      </c>
      <c r="C29">
        <v>19007</v>
      </c>
      <c r="D29">
        <v>11045</v>
      </c>
      <c r="E29">
        <v>5994</v>
      </c>
      <c r="F29">
        <v>0</v>
      </c>
      <c r="G29" s="1">
        <v>1</v>
      </c>
      <c r="H29" s="1">
        <v>0.58109999999999995</v>
      </c>
      <c r="I29" s="1">
        <v>0.31540000000000001</v>
      </c>
      <c r="J29" s="1">
        <v>0</v>
      </c>
      <c r="K29" s="1">
        <v>1</v>
      </c>
      <c r="L29" s="1">
        <v>0.58109999999999995</v>
      </c>
      <c r="M29" s="1">
        <v>0.31540000000000001</v>
      </c>
      <c r="N29" s="1">
        <v>0</v>
      </c>
      <c r="O29">
        <v>158.38999999999999</v>
      </c>
      <c r="P29">
        <v>92.04</v>
      </c>
      <c r="Q29">
        <v>49.95</v>
      </c>
      <c r="R29">
        <v>0</v>
      </c>
    </row>
    <row r="30" spans="1:18" x14ac:dyDescent="0.25">
      <c r="A30" t="s">
        <v>66</v>
      </c>
      <c r="B30" t="s">
        <v>67</v>
      </c>
      <c r="C30">
        <v>15172</v>
      </c>
      <c r="D30">
        <v>9657</v>
      </c>
      <c r="E30">
        <v>3600</v>
      </c>
      <c r="F30">
        <v>0</v>
      </c>
      <c r="G30" s="1">
        <v>1</v>
      </c>
      <c r="H30" s="1">
        <v>0.63649999999999995</v>
      </c>
      <c r="I30" s="1">
        <v>0.23730000000000001</v>
      </c>
      <c r="J30" s="1">
        <v>0</v>
      </c>
      <c r="K30" s="1">
        <v>1</v>
      </c>
      <c r="L30" s="1">
        <v>0.63649999999999995</v>
      </c>
      <c r="M30" s="1">
        <v>0.23730000000000001</v>
      </c>
      <c r="N30" s="1">
        <v>0</v>
      </c>
      <c r="O30">
        <v>126.44</v>
      </c>
      <c r="P30">
        <v>80.48</v>
      </c>
      <c r="Q30">
        <v>30</v>
      </c>
      <c r="R30">
        <v>0</v>
      </c>
    </row>
    <row r="31" spans="1:18" x14ac:dyDescent="0.25">
      <c r="A31" t="s">
        <v>68</v>
      </c>
      <c r="C31">
        <v>26213</v>
      </c>
      <c r="D31">
        <v>1430</v>
      </c>
      <c r="E31">
        <v>21593</v>
      </c>
      <c r="F31">
        <v>0</v>
      </c>
      <c r="G31" s="1">
        <v>1</v>
      </c>
      <c r="H31" s="1">
        <v>5.4600000000000003E-2</v>
      </c>
      <c r="I31" s="1">
        <v>0.82379999999999998</v>
      </c>
      <c r="J31" s="1">
        <v>0</v>
      </c>
      <c r="K31" s="1">
        <v>1</v>
      </c>
      <c r="L31" s="1">
        <v>5.4600000000000003E-2</v>
      </c>
      <c r="M31" s="1">
        <v>0.82379999999999998</v>
      </c>
      <c r="N31" s="1">
        <v>0</v>
      </c>
      <c r="O31">
        <v>218.44</v>
      </c>
      <c r="P31">
        <v>11.92</v>
      </c>
      <c r="Q31">
        <v>179.94</v>
      </c>
      <c r="R31">
        <v>0</v>
      </c>
    </row>
    <row r="32" spans="1:18" x14ac:dyDescent="0.25">
      <c r="A32" t="s">
        <v>69</v>
      </c>
      <c r="B32" t="s">
        <v>70</v>
      </c>
      <c r="C32">
        <v>42055</v>
      </c>
      <c r="D32">
        <v>21408</v>
      </c>
      <c r="E32">
        <v>16406</v>
      </c>
      <c r="F32">
        <v>0</v>
      </c>
      <c r="G32" s="1">
        <v>1</v>
      </c>
      <c r="H32" s="1">
        <v>0.50900000000000001</v>
      </c>
      <c r="I32" s="1">
        <v>0.3901</v>
      </c>
      <c r="J32" s="1">
        <v>0</v>
      </c>
      <c r="K32" s="1">
        <v>1</v>
      </c>
      <c r="L32" s="1">
        <v>0.50900000000000001</v>
      </c>
      <c r="M32" s="1">
        <v>0.3901</v>
      </c>
      <c r="N32" s="1">
        <v>0</v>
      </c>
      <c r="O32">
        <v>350.49</v>
      </c>
      <c r="P32">
        <v>178.41</v>
      </c>
      <c r="Q32">
        <v>136.72999999999999</v>
      </c>
      <c r="R32">
        <v>0</v>
      </c>
    </row>
    <row r="33" spans="1:18" x14ac:dyDescent="0.25">
      <c r="A33" t="s">
        <v>71</v>
      </c>
      <c r="B33" t="s">
        <v>72</v>
      </c>
      <c r="C33">
        <v>46094</v>
      </c>
      <c r="D33">
        <v>22683</v>
      </c>
      <c r="E33">
        <v>18562</v>
      </c>
      <c r="F33">
        <v>0</v>
      </c>
      <c r="G33" s="1">
        <v>1</v>
      </c>
      <c r="H33" s="1">
        <v>0.49209999999999998</v>
      </c>
      <c r="I33" s="1">
        <v>0.4027</v>
      </c>
      <c r="J33" s="1">
        <v>0</v>
      </c>
      <c r="K33" s="1">
        <v>1</v>
      </c>
      <c r="L33" s="1">
        <v>0.49209999999999998</v>
      </c>
      <c r="M33" s="1">
        <v>0.4027</v>
      </c>
      <c r="N33" s="1">
        <v>0</v>
      </c>
      <c r="O33">
        <v>384.12</v>
      </c>
      <c r="P33">
        <v>189.03</v>
      </c>
      <c r="Q33">
        <v>154.68</v>
      </c>
      <c r="R33">
        <v>0</v>
      </c>
    </row>
    <row r="34" spans="1:18" x14ac:dyDescent="0.25">
      <c r="A34" t="s">
        <v>73</v>
      </c>
      <c r="B34" t="s">
        <v>74</v>
      </c>
      <c r="C34">
        <v>20680</v>
      </c>
      <c r="D34">
        <v>10627</v>
      </c>
      <c r="E34">
        <v>7708</v>
      </c>
      <c r="F34">
        <v>0</v>
      </c>
      <c r="G34" s="1">
        <v>1</v>
      </c>
      <c r="H34" s="1">
        <v>0.51390000000000002</v>
      </c>
      <c r="I34" s="1">
        <v>0.37269999999999998</v>
      </c>
      <c r="J34" s="1">
        <v>0</v>
      </c>
      <c r="K34" s="1">
        <v>1</v>
      </c>
      <c r="L34" s="1">
        <v>0.51390000000000002</v>
      </c>
      <c r="M34" s="1">
        <v>0.37269999999999998</v>
      </c>
      <c r="N34" s="1">
        <v>0</v>
      </c>
      <c r="O34">
        <v>172.33</v>
      </c>
      <c r="P34">
        <v>88.56</v>
      </c>
      <c r="Q34">
        <v>64.23</v>
      </c>
      <c r="R34">
        <v>0</v>
      </c>
    </row>
    <row r="35" spans="1:18" x14ac:dyDescent="0.25">
      <c r="A35" t="s">
        <v>75</v>
      </c>
      <c r="C35">
        <v>27258</v>
      </c>
      <c r="D35">
        <v>1660</v>
      </c>
      <c r="E35">
        <v>22525</v>
      </c>
      <c r="F35">
        <v>0</v>
      </c>
      <c r="G35" s="1">
        <v>1</v>
      </c>
      <c r="H35" s="1">
        <v>6.0900000000000003E-2</v>
      </c>
      <c r="I35" s="1">
        <v>0.82640000000000002</v>
      </c>
      <c r="J35" s="1">
        <v>0</v>
      </c>
      <c r="K35" s="1">
        <v>1</v>
      </c>
      <c r="L35" s="1">
        <v>6.0900000000000003E-2</v>
      </c>
      <c r="M35" s="1">
        <v>0.82640000000000002</v>
      </c>
      <c r="N35" s="1">
        <v>0</v>
      </c>
      <c r="O35">
        <v>227.16</v>
      </c>
      <c r="P35">
        <v>13.83</v>
      </c>
      <c r="Q35">
        <v>187.72</v>
      </c>
      <c r="R35">
        <v>0</v>
      </c>
    </row>
    <row r="36" spans="1:18" x14ac:dyDescent="0.25">
      <c r="A36" t="s">
        <v>0</v>
      </c>
      <c r="B36" t="s">
        <v>76</v>
      </c>
    </row>
    <row r="38" spans="1:18" x14ac:dyDescent="0.25">
      <c r="A38" t="s">
        <v>2</v>
      </c>
      <c r="B38" t="s">
        <v>3</v>
      </c>
      <c r="C38" t="s">
        <v>4</v>
      </c>
      <c r="D38" t="s">
        <v>5</v>
      </c>
      <c r="E38" t="s">
        <v>6</v>
      </c>
      <c r="F38" t="s">
        <v>7</v>
      </c>
      <c r="G38" t="s">
        <v>8</v>
      </c>
      <c r="H38" t="s">
        <v>9</v>
      </c>
      <c r="I38" t="s">
        <v>10</v>
      </c>
      <c r="J38" t="s">
        <v>11</v>
      </c>
      <c r="K38" t="s">
        <v>12</v>
      </c>
      <c r="L38" t="s">
        <v>13</v>
      </c>
      <c r="M38" t="s">
        <v>14</v>
      </c>
      <c r="N38" t="s">
        <v>15</v>
      </c>
      <c r="O38" t="s">
        <v>16</v>
      </c>
      <c r="P38" t="s">
        <v>17</v>
      </c>
      <c r="Q38" t="s">
        <v>18</v>
      </c>
      <c r="R38" t="s">
        <v>19</v>
      </c>
    </row>
    <row r="39" spans="1:18" x14ac:dyDescent="0.25">
      <c r="A39" t="s">
        <v>20</v>
      </c>
      <c r="B39" t="s">
        <v>21</v>
      </c>
      <c r="C39">
        <v>50000</v>
      </c>
      <c r="D39">
        <v>7616</v>
      </c>
      <c r="E39">
        <v>40772</v>
      </c>
      <c r="F39">
        <v>0</v>
      </c>
      <c r="G39" s="1">
        <v>1</v>
      </c>
      <c r="H39" s="1">
        <v>0.15229999999999999</v>
      </c>
      <c r="I39" s="1">
        <v>0.81540000000000001</v>
      </c>
      <c r="J39" s="1">
        <v>0</v>
      </c>
      <c r="K39" s="1">
        <v>1</v>
      </c>
      <c r="L39" s="1">
        <v>0.15229999999999999</v>
      </c>
      <c r="M39" s="1">
        <v>0.81540000000000001</v>
      </c>
      <c r="N39" s="1">
        <v>0</v>
      </c>
      <c r="O39">
        <v>2367.81</v>
      </c>
      <c r="P39">
        <v>360.67</v>
      </c>
      <c r="Q39">
        <v>1930.81</v>
      </c>
      <c r="R39">
        <v>0</v>
      </c>
    </row>
    <row r="40" spans="1:18" x14ac:dyDescent="0.25">
      <c r="A40" t="s">
        <v>22</v>
      </c>
      <c r="B40" t="s">
        <v>23</v>
      </c>
      <c r="C40">
        <v>50000</v>
      </c>
      <c r="D40">
        <v>5136</v>
      </c>
      <c r="E40">
        <v>43701</v>
      </c>
      <c r="F40">
        <v>0</v>
      </c>
      <c r="G40" s="1">
        <v>1</v>
      </c>
      <c r="H40" s="1">
        <v>0.1027</v>
      </c>
      <c r="I40" s="1">
        <v>0.874</v>
      </c>
      <c r="J40" s="1">
        <v>0</v>
      </c>
      <c r="K40" s="1">
        <v>1</v>
      </c>
      <c r="L40" s="1">
        <v>0.1027</v>
      </c>
      <c r="M40" s="1">
        <v>0.874</v>
      </c>
      <c r="N40" s="1">
        <v>0</v>
      </c>
      <c r="O40">
        <v>2098.4299999999998</v>
      </c>
      <c r="P40">
        <v>215.55</v>
      </c>
      <c r="Q40">
        <v>1834.07</v>
      </c>
      <c r="R40">
        <v>0</v>
      </c>
    </row>
    <row r="41" spans="1:18" x14ac:dyDescent="0.25">
      <c r="A41" t="s">
        <v>24</v>
      </c>
      <c r="B41" t="s">
        <v>25</v>
      </c>
      <c r="C41">
        <v>50000</v>
      </c>
      <c r="D41">
        <v>4139</v>
      </c>
      <c r="E41">
        <v>44982</v>
      </c>
      <c r="F41">
        <v>0</v>
      </c>
      <c r="G41" s="1">
        <v>1</v>
      </c>
      <c r="H41" s="1">
        <v>8.2799999999999999E-2</v>
      </c>
      <c r="I41" s="1">
        <v>0.89959999999999996</v>
      </c>
      <c r="J41" s="1">
        <v>0</v>
      </c>
      <c r="K41" s="1">
        <v>1</v>
      </c>
      <c r="L41" s="1">
        <v>8.2799999999999999E-2</v>
      </c>
      <c r="M41" s="1">
        <v>0.89959999999999996</v>
      </c>
      <c r="N41" s="1">
        <v>0</v>
      </c>
      <c r="O41">
        <v>1906.26</v>
      </c>
      <c r="P41">
        <v>157.80000000000001</v>
      </c>
      <c r="Q41">
        <v>1714.95</v>
      </c>
      <c r="R41">
        <v>0</v>
      </c>
    </row>
    <row r="42" spans="1:18" x14ac:dyDescent="0.25">
      <c r="A42" t="s">
        <v>26</v>
      </c>
      <c r="C42">
        <v>8759</v>
      </c>
      <c r="D42">
        <v>661</v>
      </c>
      <c r="E42">
        <v>6644</v>
      </c>
      <c r="F42">
        <v>0</v>
      </c>
      <c r="G42" s="1">
        <v>1</v>
      </c>
      <c r="H42" s="1">
        <v>7.5499999999999998E-2</v>
      </c>
      <c r="I42" s="1">
        <v>0.75849999999999995</v>
      </c>
      <c r="J42" s="1">
        <v>0</v>
      </c>
      <c r="K42" s="1">
        <v>1</v>
      </c>
      <c r="L42" s="1">
        <v>7.5499999999999998E-2</v>
      </c>
      <c r="M42" s="1">
        <v>0.75849999999999995</v>
      </c>
      <c r="N42" s="1">
        <v>0</v>
      </c>
      <c r="O42">
        <v>243.31</v>
      </c>
      <c r="P42">
        <v>18.36</v>
      </c>
      <c r="Q42">
        <v>184.56</v>
      </c>
      <c r="R42">
        <v>0</v>
      </c>
    </row>
    <row r="43" spans="1:18" x14ac:dyDescent="0.25">
      <c r="A43" t="s">
        <v>27</v>
      </c>
      <c r="B43" t="s">
        <v>28</v>
      </c>
      <c r="C43">
        <v>50000</v>
      </c>
      <c r="D43">
        <v>8571</v>
      </c>
      <c r="E43">
        <v>39242</v>
      </c>
      <c r="F43">
        <v>0</v>
      </c>
      <c r="G43" s="1">
        <v>1</v>
      </c>
      <c r="H43" s="1">
        <v>0.1714</v>
      </c>
      <c r="I43" s="1">
        <v>0.78480000000000005</v>
      </c>
      <c r="J43" s="1">
        <v>0</v>
      </c>
      <c r="K43" s="1">
        <v>1</v>
      </c>
      <c r="L43" s="1">
        <v>0.1714</v>
      </c>
      <c r="M43" s="1">
        <v>0.78480000000000005</v>
      </c>
      <c r="N43" s="1">
        <v>0</v>
      </c>
      <c r="O43">
        <v>2557.19</v>
      </c>
      <c r="P43">
        <v>438.35</v>
      </c>
      <c r="Q43">
        <v>2006.99</v>
      </c>
      <c r="R43">
        <v>0</v>
      </c>
    </row>
    <row r="44" spans="1:18" x14ac:dyDescent="0.25">
      <c r="A44" t="s">
        <v>29</v>
      </c>
      <c r="B44" t="s">
        <v>30</v>
      </c>
      <c r="C44">
        <v>50000</v>
      </c>
      <c r="D44">
        <v>9200</v>
      </c>
      <c r="E44">
        <v>38504</v>
      </c>
      <c r="F44">
        <v>0</v>
      </c>
      <c r="G44" s="1">
        <v>1</v>
      </c>
      <c r="H44" s="1">
        <v>0.184</v>
      </c>
      <c r="I44" s="1">
        <v>0.77010000000000001</v>
      </c>
      <c r="J44" s="1">
        <v>0</v>
      </c>
      <c r="K44" s="1">
        <v>1</v>
      </c>
      <c r="L44" s="1">
        <v>0.184</v>
      </c>
      <c r="M44" s="1">
        <v>0.77010000000000001</v>
      </c>
      <c r="N44" s="1">
        <v>0</v>
      </c>
      <c r="O44">
        <v>2441.89</v>
      </c>
      <c r="P44">
        <v>449.31</v>
      </c>
      <c r="Q44">
        <v>1880.45</v>
      </c>
      <c r="R44">
        <v>0</v>
      </c>
    </row>
    <row r="45" spans="1:18" x14ac:dyDescent="0.25">
      <c r="A45" t="s">
        <v>31</v>
      </c>
      <c r="B45" t="s">
        <v>32</v>
      </c>
      <c r="C45">
        <v>50000</v>
      </c>
      <c r="D45">
        <v>3674</v>
      </c>
      <c r="E45">
        <v>45043</v>
      </c>
      <c r="F45">
        <v>0</v>
      </c>
      <c r="G45" s="1">
        <v>1</v>
      </c>
      <c r="H45" s="1">
        <v>7.3499999999999996E-2</v>
      </c>
      <c r="I45" s="1">
        <v>0.90090000000000003</v>
      </c>
      <c r="J45" s="1">
        <v>0</v>
      </c>
      <c r="K45" s="1">
        <v>1</v>
      </c>
      <c r="L45" s="1">
        <v>7.3499999999999996E-2</v>
      </c>
      <c r="M45" s="1">
        <v>0.90090000000000003</v>
      </c>
      <c r="N45" s="1">
        <v>0</v>
      </c>
      <c r="O45">
        <v>1927.89</v>
      </c>
      <c r="P45">
        <v>141.66</v>
      </c>
      <c r="Q45">
        <v>1736.76</v>
      </c>
      <c r="R45">
        <v>0</v>
      </c>
    </row>
    <row r="46" spans="1:18" x14ac:dyDescent="0.25">
      <c r="A46" t="s">
        <v>33</v>
      </c>
      <c r="C46">
        <v>10871</v>
      </c>
      <c r="D46">
        <v>1043</v>
      </c>
      <c r="E46">
        <v>7695</v>
      </c>
      <c r="F46">
        <v>0</v>
      </c>
      <c r="G46" s="1">
        <v>1</v>
      </c>
      <c r="H46" s="1">
        <v>9.5899999999999999E-2</v>
      </c>
      <c r="I46" s="1">
        <v>0.70779999999999998</v>
      </c>
      <c r="J46" s="1">
        <v>0</v>
      </c>
      <c r="K46" s="1">
        <v>1</v>
      </c>
      <c r="L46" s="1">
        <v>9.5899999999999999E-2</v>
      </c>
      <c r="M46" s="1">
        <v>0.70779999999999998</v>
      </c>
      <c r="N46" s="1">
        <v>0</v>
      </c>
      <c r="O46">
        <v>302</v>
      </c>
      <c r="P46">
        <v>28.97</v>
      </c>
      <c r="Q46">
        <v>213.77</v>
      </c>
      <c r="R46">
        <v>0</v>
      </c>
    </row>
    <row r="47" spans="1:18" x14ac:dyDescent="0.25">
      <c r="A47" t="s">
        <v>34</v>
      </c>
      <c r="B47" t="s">
        <v>35</v>
      </c>
      <c r="C47">
        <v>50000</v>
      </c>
      <c r="D47">
        <v>8298</v>
      </c>
      <c r="E47">
        <v>39849</v>
      </c>
      <c r="F47">
        <v>0</v>
      </c>
      <c r="G47" s="1">
        <v>1</v>
      </c>
      <c r="H47" s="1">
        <v>0.16600000000000001</v>
      </c>
      <c r="I47" s="1">
        <v>0.79700000000000004</v>
      </c>
      <c r="J47" s="1">
        <v>0</v>
      </c>
      <c r="K47" s="1">
        <v>1</v>
      </c>
      <c r="L47" s="1">
        <v>0.16600000000000001</v>
      </c>
      <c r="M47" s="1">
        <v>0.79700000000000004</v>
      </c>
      <c r="N47" s="1">
        <v>0</v>
      </c>
      <c r="O47">
        <v>2289.52</v>
      </c>
      <c r="P47">
        <v>379.97</v>
      </c>
      <c r="Q47">
        <v>1824.7</v>
      </c>
      <c r="R47">
        <v>0</v>
      </c>
    </row>
    <row r="48" spans="1:18" x14ac:dyDescent="0.25">
      <c r="A48" t="s">
        <v>36</v>
      </c>
      <c r="B48" t="s">
        <v>37</v>
      </c>
      <c r="C48">
        <v>50000</v>
      </c>
      <c r="D48">
        <v>5460</v>
      </c>
      <c r="E48">
        <v>43014</v>
      </c>
      <c r="F48">
        <v>0</v>
      </c>
      <c r="G48" s="1">
        <v>1</v>
      </c>
      <c r="H48" s="1">
        <v>0.10920000000000001</v>
      </c>
      <c r="I48" s="1">
        <v>0.86029999999999995</v>
      </c>
      <c r="J48" s="1">
        <v>0</v>
      </c>
      <c r="K48" s="1">
        <v>1</v>
      </c>
      <c r="L48" s="1">
        <v>0.10920000000000001</v>
      </c>
      <c r="M48" s="1">
        <v>0.86029999999999995</v>
      </c>
      <c r="N48" s="1">
        <v>0</v>
      </c>
      <c r="O48">
        <v>2120</v>
      </c>
      <c r="P48">
        <v>231.5</v>
      </c>
      <c r="Q48">
        <v>1823.79</v>
      </c>
      <c r="R48">
        <v>0</v>
      </c>
    </row>
    <row r="49" spans="1:18" x14ac:dyDescent="0.25">
      <c r="A49" t="s">
        <v>38</v>
      </c>
      <c r="B49" t="s">
        <v>39</v>
      </c>
      <c r="C49">
        <v>50000</v>
      </c>
      <c r="D49">
        <v>4149</v>
      </c>
      <c r="E49">
        <v>45264</v>
      </c>
      <c r="F49">
        <v>0</v>
      </c>
      <c r="G49" s="1">
        <v>1</v>
      </c>
      <c r="H49" s="1">
        <v>8.3000000000000004E-2</v>
      </c>
      <c r="I49" s="1">
        <v>0.90529999999999999</v>
      </c>
      <c r="J49" s="1">
        <v>0</v>
      </c>
      <c r="K49" s="1">
        <v>1</v>
      </c>
      <c r="L49" s="1">
        <v>8.3000000000000004E-2</v>
      </c>
      <c r="M49" s="1">
        <v>0.90529999999999999</v>
      </c>
      <c r="N49" s="1">
        <v>0</v>
      </c>
      <c r="O49">
        <v>2057.6999999999998</v>
      </c>
      <c r="P49">
        <v>170.75</v>
      </c>
      <c r="Q49">
        <v>1862.79</v>
      </c>
      <c r="R49">
        <v>0</v>
      </c>
    </row>
    <row r="50" spans="1:18" x14ac:dyDescent="0.25">
      <c r="A50" t="s">
        <v>40</v>
      </c>
      <c r="C50">
        <v>3801</v>
      </c>
      <c r="D50">
        <v>451</v>
      </c>
      <c r="E50">
        <v>2707</v>
      </c>
      <c r="F50">
        <v>0</v>
      </c>
      <c r="G50" s="1">
        <v>1</v>
      </c>
      <c r="H50" s="1">
        <v>0.1187</v>
      </c>
      <c r="I50" s="1">
        <v>0.71220000000000006</v>
      </c>
      <c r="J50" s="1">
        <v>0</v>
      </c>
      <c r="K50" s="1">
        <v>1</v>
      </c>
      <c r="L50" s="1">
        <v>0.1187</v>
      </c>
      <c r="M50" s="1">
        <v>0.71220000000000006</v>
      </c>
      <c r="N50" s="1">
        <v>0</v>
      </c>
      <c r="O50">
        <v>250.44</v>
      </c>
      <c r="P50">
        <v>29.72</v>
      </c>
      <c r="Q50">
        <v>178.36</v>
      </c>
      <c r="R50">
        <v>0</v>
      </c>
    </row>
    <row r="51" spans="1:18" x14ac:dyDescent="0.25">
      <c r="A51" t="s">
        <v>41</v>
      </c>
      <c r="B51" t="s">
        <v>42</v>
      </c>
      <c r="C51">
        <v>50000</v>
      </c>
      <c r="D51">
        <v>9923</v>
      </c>
      <c r="E51">
        <v>37978</v>
      </c>
      <c r="F51">
        <v>0</v>
      </c>
      <c r="G51" s="1">
        <v>1</v>
      </c>
      <c r="H51" s="1">
        <v>0.19850000000000001</v>
      </c>
      <c r="I51" s="1">
        <v>0.75960000000000005</v>
      </c>
      <c r="J51" s="1">
        <v>0</v>
      </c>
      <c r="K51" s="1">
        <v>1</v>
      </c>
      <c r="L51" s="1">
        <v>0.19850000000000001</v>
      </c>
      <c r="M51" s="1">
        <v>0.75960000000000005</v>
      </c>
      <c r="N51" s="1">
        <v>0</v>
      </c>
      <c r="O51">
        <v>2436.23</v>
      </c>
      <c r="P51">
        <v>483.49</v>
      </c>
      <c r="Q51">
        <v>1850.47</v>
      </c>
      <c r="R51">
        <v>0</v>
      </c>
    </row>
    <row r="52" spans="1:18" x14ac:dyDescent="0.25">
      <c r="A52" t="s">
        <v>43</v>
      </c>
      <c r="B52" t="s">
        <v>44</v>
      </c>
      <c r="C52">
        <v>50000</v>
      </c>
      <c r="D52">
        <v>5971</v>
      </c>
      <c r="E52">
        <v>42535</v>
      </c>
      <c r="F52">
        <v>0</v>
      </c>
      <c r="G52" s="1">
        <v>1</v>
      </c>
      <c r="H52" s="1">
        <v>0.11940000000000001</v>
      </c>
      <c r="I52" s="1">
        <v>0.85070000000000001</v>
      </c>
      <c r="J52" s="1">
        <v>0</v>
      </c>
      <c r="K52" s="1">
        <v>1</v>
      </c>
      <c r="L52" s="1">
        <v>0.11940000000000001</v>
      </c>
      <c r="M52" s="1">
        <v>0.85070000000000001</v>
      </c>
      <c r="N52" s="1">
        <v>0</v>
      </c>
      <c r="O52">
        <v>2111.1799999999998</v>
      </c>
      <c r="P52">
        <v>252.12</v>
      </c>
      <c r="Q52">
        <v>1795.98</v>
      </c>
      <c r="R52">
        <v>0</v>
      </c>
    </row>
    <row r="53" spans="1:18" x14ac:dyDescent="0.25">
      <c r="A53" t="s">
        <v>45</v>
      </c>
      <c r="B53" t="s">
        <v>46</v>
      </c>
      <c r="C53">
        <v>50000</v>
      </c>
      <c r="D53">
        <v>3901</v>
      </c>
      <c r="E53">
        <v>44914</v>
      </c>
      <c r="F53">
        <v>0</v>
      </c>
      <c r="G53" s="1">
        <v>1</v>
      </c>
      <c r="H53" s="1">
        <v>7.8E-2</v>
      </c>
      <c r="I53" s="1">
        <v>0.89829999999999999</v>
      </c>
      <c r="J53" s="1">
        <v>0</v>
      </c>
      <c r="K53" s="1">
        <v>1</v>
      </c>
      <c r="L53" s="1">
        <v>7.8E-2</v>
      </c>
      <c r="M53" s="1">
        <v>0.89829999999999999</v>
      </c>
      <c r="N53" s="1">
        <v>0</v>
      </c>
      <c r="O53">
        <v>1798.67</v>
      </c>
      <c r="P53">
        <v>140.33000000000001</v>
      </c>
      <c r="Q53">
        <v>1615.71</v>
      </c>
      <c r="R53">
        <v>0</v>
      </c>
    </row>
    <row r="54" spans="1:18" x14ac:dyDescent="0.25">
      <c r="A54" t="s">
        <v>47</v>
      </c>
      <c r="C54">
        <v>12410</v>
      </c>
      <c r="D54">
        <v>1335</v>
      </c>
      <c r="E54">
        <v>8374</v>
      </c>
      <c r="F54">
        <v>0</v>
      </c>
      <c r="G54" s="1">
        <v>1</v>
      </c>
      <c r="H54" s="1">
        <v>0.1076</v>
      </c>
      <c r="I54" s="1">
        <v>0.67479999999999996</v>
      </c>
      <c r="J54" s="1">
        <v>0</v>
      </c>
      <c r="K54" s="1">
        <v>1</v>
      </c>
      <c r="L54" s="1">
        <v>0.1076</v>
      </c>
      <c r="M54" s="1">
        <v>0.67479999999999996</v>
      </c>
      <c r="N54" s="1">
        <v>0</v>
      </c>
      <c r="O54">
        <v>345.05</v>
      </c>
      <c r="P54">
        <v>37.119999999999997</v>
      </c>
      <c r="Q54">
        <v>232.83</v>
      </c>
      <c r="R54">
        <v>0</v>
      </c>
    </row>
    <row r="55" spans="1:18" x14ac:dyDescent="0.25">
      <c r="A55" t="s">
        <v>48</v>
      </c>
      <c r="B55" t="s">
        <v>49</v>
      </c>
      <c r="C55">
        <v>50000</v>
      </c>
      <c r="D55">
        <v>27166</v>
      </c>
      <c r="E55">
        <v>14959</v>
      </c>
      <c r="F55">
        <v>0</v>
      </c>
      <c r="G55" s="1">
        <v>1</v>
      </c>
      <c r="H55" s="1">
        <v>0.54330000000000001</v>
      </c>
      <c r="I55" s="1">
        <v>0.29920000000000002</v>
      </c>
      <c r="J55" s="1">
        <v>0</v>
      </c>
      <c r="K55" s="1">
        <v>1</v>
      </c>
      <c r="L55" s="1">
        <v>0.54330000000000001</v>
      </c>
      <c r="M55" s="1">
        <v>0.29920000000000002</v>
      </c>
      <c r="N55" s="1">
        <v>0</v>
      </c>
      <c r="O55">
        <v>681.08</v>
      </c>
      <c r="P55">
        <v>370.04</v>
      </c>
      <c r="Q55">
        <v>203.77</v>
      </c>
      <c r="R55">
        <v>0</v>
      </c>
    </row>
    <row r="56" spans="1:18" x14ac:dyDescent="0.25">
      <c r="A56" t="s">
        <v>50</v>
      </c>
      <c r="B56" t="s">
        <v>51</v>
      </c>
      <c r="C56">
        <v>50000</v>
      </c>
      <c r="D56">
        <v>24245</v>
      </c>
      <c r="E56">
        <v>16262</v>
      </c>
      <c r="F56">
        <v>0</v>
      </c>
      <c r="G56" s="1">
        <v>1</v>
      </c>
      <c r="H56" s="1">
        <v>0.4849</v>
      </c>
      <c r="I56" s="1">
        <v>0.32519999999999999</v>
      </c>
      <c r="J56" s="1">
        <v>0</v>
      </c>
      <c r="K56" s="1">
        <v>1</v>
      </c>
      <c r="L56" s="1">
        <v>0.4849</v>
      </c>
      <c r="M56" s="1">
        <v>0.32519999999999999</v>
      </c>
      <c r="N56" s="1">
        <v>0</v>
      </c>
      <c r="O56">
        <v>523.42999999999995</v>
      </c>
      <c r="P56">
        <v>253.81</v>
      </c>
      <c r="Q56">
        <v>170.24</v>
      </c>
      <c r="R56">
        <v>0</v>
      </c>
    </row>
    <row r="57" spans="1:18" x14ac:dyDescent="0.25">
      <c r="A57" t="s">
        <v>52</v>
      </c>
      <c r="B57" t="s">
        <v>53</v>
      </c>
      <c r="C57">
        <v>50000</v>
      </c>
      <c r="D57">
        <v>26592</v>
      </c>
      <c r="E57">
        <v>15710</v>
      </c>
      <c r="F57">
        <v>0</v>
      </c>
      <c r="G57" s="1">
        <v>1</v>
      </c>
      <c r="H57" s="1">
        <v>0.53180000000000005</v>
      </c>
      <c r="I57" s="1">
        <v>0.31419999999999998</v>
      </c>
      <c r="J57" s="1">
        <v>0</v>
      </c>
      <c r="K57" s="1">
        <v>1</v>
      </c>
      <c r="L57" s="1">
        <v>0.53180000000000005</v>
      </c>
      <c r="M57" s="1">
        <v>0.31419999999999998</v>
      </c>
      <c r="N57" s="1">
        <v>0</v>
      </c>
      <c r="O57">
        <v>455.85</v>
      </c>
      <c r="P57">
        <v>242.44</v>
      </c>
      <c r="Q57">
        <v>143.22999999999999</v>
      </c>
      <c r="R57">
        <v>0</v>
      </c>
    </row>
    <row r="58" spans="1:18" x14ac:dyDescent="0.25">
      <c r="A58" t="s">
        <v>54</v>
      </c>
      <c r="C58">
        <v>14171</v>
      </c>
      <c r="D58">
        <v>1188</v>
      </c>
      <c r="E58">
        <v>11123</v>
      </c>
      <c r="F58">
        <v>0</v>
      </c>
      <c r="G58" s="1">
        <v>1</v>
      </c>
      <c r="H58" s="1">
        <v>8.3799999999999999E-2</v>
      </c>
      <c r="I58" s="1">
        <v>0.78490000000000004</v>
      </c>
      <c r="J58" s="1">
        <v>0</v>
      </c>
      <c r="K58" s="1">
        <v>1</v>
      </c>
      <c r="L58" s="1">
        <v>8.3799999999999999E-2</v>
      </c>
      <c r="M58" s="1">
        <v>0.78490000000000004</v>
      </c>
      <c r="N58" s="1">
        <v>0</v>
      </c>
      <c r="O58">
        <v>214.92</v>
      </c>
      <c r="P58">
        <v>18.02</v>
      </c>
      <c r="Q58">
        <v>168.69</v>
      </c>
      <c r="R58">
        <v>0</v>
      </c>
    </row>
    <row r="59" spans="1:18" x14ac:dyDescent="0.25">
      <c r="A59" t="s">
        <v>55</v>
      </c>
      <c r="B59" t="s">
        <v>56</v>
      </c>
      <c r="C59">
        <v>50000</v>
      </c>
      <c r="D59">
        <v>27276</v>
      </c>
      <c r="E59">
        <v>14561</v>
      </c>
      <c r="F59">
        <v>0</v>
      </c>
      <c r="G59" s="1">
        <v>1</v>
      </c>
      <c r="H59" s="1">
        <v>0.54549999999999998</v>
      </c>
      <c r="I59" s="1">
        <v>0.29120000000000001</v>
      </c>
      <c r="J59" s="1">
        <v>0</v>
      </c>
      <c r="K59" s="1">
        <v>1</v>
      </c>
      <c r="L59" s="1">
        <v>0.54549999999999998</v>
      </c>
      <c r="M59" s="1">
        <v>0.29120000000000001</v>
      </c>
      <c r="N59" s="1">
        <v>0</v>
      </c>
      <c r="O59">
        <v>478.1</v>
      </c>
      <c r="P59">
        <v>260.81</v>
      </c>
      <c r="Q59">
        <v>139.22999999999999</v>
      </c>
      <c r="R59">
        <v>0</v>
      </c>
    </row>
    <row r="60" spans="1:18" x14ac:dyDescent="0.25">
      <c r="A60" t="s">
        <v>57</v>
      </c>
      <c r="B60" t="s">
        <v>58</v>
      </c>
      <c r="C60">
        <v>50000</v>
      </c>
      <c r="D60">
        <v>26887</v>
      </c>
      <c r="E60">
        <v>15539</v>
      </c>
      <c r="F60">
        <v>0</v>
      </c>
      <c r="G60" s="1">
        <v>1</v>
      </c>
      <c r="H60" s="1">
        <v>0.53769999999999996</v>
      </c>
      <c r="I60" s="1">
        <v>0.31080000000000002</v>
      </c>
      <c r="J60" s="1">
        <v>0</v>
      </c>
      <c r="K60" s="1">
        <v>1</v>
      </c>
      <c r="L60" s="1">
        <v>0.53769999999999996</v>
      </c>
      <c r="M60" s="1">
        <v>0.31080000000000002</v>
      </c>
      <c r="N60" s="1">
        <v>0</v>
      </c>
      <c r="O60">
        <v>640.91999999999996</v>
      </c>
      <c r="P60">
        <v>344.65</v>
      </c>
      <c r="Q60">
        <v>199.19</v>
      </c>
      <c r="R60">
        <v>0</v>
      </c>
    </row>
    <row r="61" spans="1:18" x14ac:dyDescent="0.25">
      <c r="A61" t="s">
        <v>59</v>
      </c>
      <c r="B61" t="s">
        <v>60</v>
      </c>
      <c r="C61">
        <v>50000</v>
      </c>
      <c r="D61">
        <v>25994</v>
      </c>
      <c r="E61">
        <v>16408</v>
      </c>
      <c r="F61">
        <v>0</v>
      </c>
      <c r="G61" s="1">
        <v>1</v>
      </c>
      <c r="H61" s="1">
        <v>0.51990000000000003</v>
      </c>
      <c r="I61" s="1">
        <v>0.32819999999999999</v>
      </c>
      <c r="J61" s="1">
        <v>0</v>
      </c>
      <c r="K61" s="1">
        <v>1</v>
      </c>
      <c r="L61" s="1">
        <v>0.51990000000000003</v>
      </c>
      <c r="M61" s="1">
        <v>0.32819999999999999</v>
      </c>
      <c r="N61" s="1">
        <v>0</v>
      </c>
      <c r="O61">
        <v>485.43</v>
      </c>
      <c r="P61">
        <v>252.36</v>
      </c>
      <c r="Q61">
        <v>159.30000000000001</v>
      </c>
      <c r="R61">
        <v>0</v>
      </c>
    </row>
    <row r="62" spans="1:18" x14ac:dyDescent="0.25">
      <c r="A62" t="s">
        <v>61</v>
      </c>
      <c r="C62">
        <v>11516</v>
      </c>
      <c r="D62">
        <v>1179</v>
      </c>
      <c r="E62">
        <v>8826</v>
      </c>
      <c r="F62">
        <v>0</v>
      </c>
      <c r="G62" s="1">
        <v>1</v>
      </c>
      <c r="H62" s="1">
        <v>0.1024</v>
      </c>
      <c r="I62" s="1">
        <v>0.76639999999999997</v>
      </c>
      <c r="J62" s="1">
        <v>0</v>
      </c>
      <c r="K62" s="1">
        <v>1</v>
      </c>
      <c r="L62" s="1">
        <v>0.1024</v>
      </c>
      <c r="M62" s="1">
        <v>0.76639999999999997</v>
      </c>
      <c r="N62" s="1">
        <v>0</v>
      </c>
      <c r="O62">
        <v>228.86</v>
      </c>
      <c r="P62">
        <v>23.43</v>
      </c>
      <c r="Q62">
        <v>175.4</v>
      </c>
      <c r="R62">
        <v>0</v>
      </c>
    </row>
    <row r="63" spans="1:18" x14ac:dyDescent="0.25">
      <c r="A63" t="s">
        <v>62</v>
      </c>
      <c r="B63" t="s">
        <v>63</v>
      </c>
      <c r="C63">
        <v>43487</v>
      </c>
      <c r="D63">
        <v>25652</v>
      </c>
      <c r="E63">
        <v>10271</v>
      </c>
      <c r="F63">
        <v>0</v>
      </c>
      <c r="G63" s="1">
        <v>1</v>
      </c>
      <c r="H63" s="1">
        <v>0.58989999999999998</v>
      </c>
      <c r="I63" s="1">
        <v>0.23619999999999999</v>
      </c>
      <c r="J63" s="1">
        <v>0</v>
      </c>
      <c r="K63" s="1">
        <v>1</v>
      </c>
      <c r="L63" s="1">
        <v>0.58989999999999998</v>
      </c>
      <c r="M63" s="1">
        <v>0.23619999999999999</v>
      </c>
      <c r="N63" s="1">
        <v>0</v>
      </c>
      <c r="O63">
        <v>362.4</v>
      </c>
      <c r="P63">
        <v>213.77</v>
      </c>
      <c r="Q63">
        <v>85.59</v>
      </c>
      <c r="R63">
        <v>0</v>
      </c>
    </row>
    <row r="64" spans="1:18" x14ac:dyDescent="0.25">
      <c r="A64" t="s">
        <v>64</v>
      </c>
      <c r="B64" t="s">
        <v>65</v>
      </c>
      <c r="C64">
        <v>44744</v>
      </c>
      <c r="D64">
        <v>24704</v>
      </c>
      <c r="E64">
        <v>12066</v>
      </c>
      <c r="F64">
        <v>0</v>
      </c>
      <c r="G64" s="1">
        <v>1</v>
      </c>
      <c r="H64" s="1">
        <v>0.55210000000000004</v>
      </c>
      <c r="I64" s="1">
        <v>0.2697</v>
      </c>
      <c r="J64" s="1">
        <v>0</v>
      </c>
      <c r="K64" s="1">
        <v>1</v>
      </c>
      <c r="L64" s="1">
        <v>0.55210000000000004</v>
      </c>
      <c r="M64" s="1">
        <v>0.2697</v>
      </c>
      <c r="N64" s="1">
        <v>0</v>
      </c>
      <c r="O64">
        <v>372.87</v>
      </c>
      <c r="P64">
        <v>205.87</v>
      </c>
      <c r="Q64">
        <v>100.55</v>
      </c>
      <c r="R64">
        <v>0</v>
      </c>
    </row>
    <row r="65" spans="1:18" x14ac:dyDescent="0.25">
      <c r="A65" t="s">
        <v>66</v>
      </c>
      <c r="B65" t="s">
        <v>67</v>
      </c>
      <c r="C65">
        <v>31823</v>
      </c>
      <c r="D65">
        <v>22035</v>
      </c>
      <c r="E65">
        <v>5783</v>
      </c>
      <c r="F65">
        <v>0</v>
      </c>
      <c r="G65" s="1">
        <v>1</v>
      </c>
      <c r="H65" s="1">
        <v>0.69240000000000002</v>
      </c>
      <c r="I65" s="1">
        <v>0.1817</v>
      </c>
      <c r="J65" s="1">
        <v>0</v>
      </c>
      <c r="K65" s="1">
        <v>1</v>
      </c>
      <c r="L65" s="1">
        <v>0.69240000000000002</v>
      </c>
      <c r="M65" s="1">
        <v>0.1817</v>
      </c>
      <c r="N65" s="1">
        <v>0</v>
      </c>
      <c r="O65">
        <v>265.2</v>
      </c>
      <c r="P65">
        <v>183.63</v>
      </c>
      <c r="Q65">
        <v>48.19</v>
      </c>
      <c r="R65">
        <v>0</v>
      </c>
    </row>
    <row r="66" spans="1:18" x14ac:dyDescent="0.25">
      <c r="A66" t="s">
        <v>68</v>
      </c>
      <c r="C66">
        <v>17765</v>
      </c>
      <c r="D66">
        <v>1642</v>
      </c>
      <c r="E66">
        <v>12654</v>
      </c>
      <c r="F66">
        <v>0</v>
      </c>
      <c r="G66" s="1">
        <v>1</v>
      </c>
      <c r="H66" s="1">
        <v>9.2399999999999996E-2</v>
      </c>
      <c r="I66" s="1">
        <v>0.71230000000000004</v>
      </c>
      <c r="J66" s="1">
        <v>0</v>
      </c>
      <c r="K66" s="1">
        <v>1</v>
      </c>
      <c r="L66" s="1">
        <v>9.2399999999999996E-2</v>
      </c>
      <c r="M66" s="1">
        <v>0.71230000000000004</v>
      </c>
      <c r="N66" s="1">
        <v>0</v>
      </c>
      <c r="O66">
        <v>345.22</v>
      </c>
      <c r="P66">
        <v>31.91</v>
      </c>
      <c r="Q66">
        <v>245.9</v>
      </c>
      <c r="R66">
        <v>0</v>
      </c>
    </row>
    <row r="67" spans="1:18" x14ac:dyDescent="0.25">
      <c r="A67" t="s">
        <v>69</v>
      </c>
      <c r="B67" t="s">
        <v>70</v>
      </c>
      <c r="C67">
        <v>50000</v>
      </c>
      <c r="D67">
        <v>27997</v>
      </c>
      <c r="E67">
        <v>13539</v>
      </c>
      <c r="F67">
        <v>0</v>
      </c>
      <c r="G67" s="1">
        <v>1</v>
      </c>
      <c r="H67" s="1">
        <v>0.55989999999999995</v>
      </c>
      <c r="I67" s="1">
        <v>0.27079999999999999</v>
      </c>
      <c r="J67" s="1">
        <v>0</v>
      </c>
      <c r="K67" s="1">
        <v>1</v>
      </c>
      <c r="L67" s="1">
        <v>0.55989999999999995</v>
      </c>
      <c r="M67" s="1">
        <v>0.27079999999999999</v>
      </c>
      <c r="N67" s="1">
        <v>0</v>
      </c>
      <c r="O67">
        <v>471.02</v>
      </c>
      <c r="P67">
        <v>263.74</v>
      </c>
      <c r="Q67">
        <v>127.54</v>
      </c>
      <c r="R67">
        <v>0</v>
      </c>
    </row>
    <row r="68" spans="1:18" x14ac:dyDescent="0.25">
      <c r="A68" t="s">
        <v>71</v>
      </c>
      <c r="B68" t="s">
        <v>72</v>
      </c>
      <c r="C68">
        <v>50000</v>
      </c>
      <c r="D68">
        <v>27051</v>
      </c>
      <c r="E68">
        <v>13979</v>
      </c>
      <c r="F68">
        <v>0</v>
      </c>
      <c r="G68" s="1">
        <v>1</v>
      </c>
      <c r="H68" s="1">
        <v>0.54100000000000004</v>
      </c>
      <c r="I68" s="1">
        <v>0.27960000000000002</v>
      </c>
      <c r="J68" s="1">
        <v>0</v>
      </c>
      <c r="K68" s="1">
        <v>1</v>
      </c>
      <c r="L68" s="1">
        <v>0.54100000000000004</v>
      </c>
      <c r="M68" s="1">
        <v>0.27960000000000002</v>
      </c>
      <c r="N68" s="1">
        <v>0</v>
      </c>
      <c r="O68">
        <v>519.28</v>
      </c>
      <c r="P68">
        <v>280.94</v>
      </c>
      <c r="Q68">
        <v>145.18</v>
      </c>
      <c r="R68">
        <v>0</v>
      </c>
    </row>
    <row r="69" spans="1:18" x14ac:dyDescent="0.25">
      <c r="A69" t="s">
        <v>73</v>
      </c>
      <c r="B69" t="s">
        <v>74</v>
      </c>
      <c r="C69">
        <v>33715</v>
      </c>
      <c r="D69">
        <v>20028</v>
      </c>
      <c r="E69">
        <v>7821</v>
      </c>
      <c r="F69">
        <v>0</v>
      </c>
      <c r="G69" s="1">
        <v>1</v>
      </c>
      <c r="H69" s="1">
        <v>0.59399999999999997</v>
      </c>
      <c r="I69" s="1">
        <v>0.23200000000000001</v>
      </c>
      <c r="J69" s="1">
        <v>0</v>
      </c>
      <c r="K69" s="1">
        <v>1</v>
      </c>
      <c r="L69" s="1">
        <v>0.59399999999999997</v>
      </c>
      <c r="M69" s="1">
        <v>0.23200000000000001</v>
      </c>
      <c r="N69" s="1">
        <v>0</v>
      </c>
      <c r="O69">
        <v>280.95999999999998</v>
      </c>
      <c r="P69">
        <v>166.9</v>
      </c>
      <c r="Q69">
        <v>65.180000000000007</v>
      </c>
      <c r="R69">
        <v>0</v>
      </c>
    </row>
    <row r="70" spans="1:18" x14ac:dyDescent="0.25">
      <c r="A70" t="s">
        <v>75</v>
      </c>
      <c r="C70">
        <v>0</v>
      </c>
      <c r="D70">
        <v>0</v>
      </c>
      <c r="E70">
        <v>0</v>
      </c>
      <c r="F70">
        <v>0</v>
      </c>
      <c r="G70" t="s">
        <v>77</v>
      </c>
      <c r="H70" t="s">
        <v>77</v>
      </c>
      <c r="I70" t="s">
        <v>77</v>
      </c>
      <c r="J70" t="s">
        <v>77</v>
      </c>
      <c r="K70" t="s">
        <v>77</v>
      </c>
      <c r="L70" t="s">
        <v>77</v>
      </c>
      <c r="M70" t="s">
        <v>77</v>
      </c>
      <c r="N70" t="s">
        <v>77</v>
      </c>
      <c r="O70" t="s">
        <v>77</v>
      </c>
      <c r="P70" t="s">
        <v>77</v>
      </c>
      <c r="Q70" t="s">
        <v>77</v>
      </c>
      <c r="R70" t="s">
        <v>77</v>
      </c>
    </row>
    <row r="71" spans="1:18" x14ac:dyDescent="0.25">
      <c r="A71" t="s">
        <v>0</v>
      </c>
      <c r="B71" t="s">
        <v>78</v>
      </c>
    </row>
    <row r="73" spans="1:18" x14ac:dyDescent="0.25">
      <c r="A73" t="s">
        <v>2</v>
      </c>
      <c r="B73" t="s">
        <v>3</v>
      </c>
      <c r="C73" t="s">
        <v>4</v>
      </c>
      <c r="D73" t="s">
        <v>5</v>
      </c>
      <c r="E73" t="s">
        <v>6</v>
      </c>
      <c r="F73" t="s">
        <v>7</v>
      </c>
      <c r="G73" t="s">
        <v>8</v>
      </c>
      <c r="H73" t="s">
        <v>9</v>
      </c>
      <c r="I73" t="s">
        <v>10</v>
      </c>
      <c r="J73" t="s">
        <v>11</v>
      </c>
      <c r="K73" t="s">
        <v>12</v>
      </c>
      <c r="L73" t="s">
        <v>13</v>
      </c>
      <c r="M73" t="s">
        <v>14</v>
      </c>
      <c r="N73" t="s">
        <v>15</v>
      </c>
      <c r="O73" t="s">
        <v>16</v>
      </c>
      <c r="P73" t="s">
        <v>17</v>
      </c>
      <c r="Q73" t="s">
        <v>18</v>
      </c>
      <c r="R73" t="s">
        <v>19</v>
      </c>
    </row>
    <row r="74" spans="1:18" x14ac:dyDescent="0.25">
      <c r="A74" t="s">
        <v>20</v>
      </c>
      <c r="B74" t="s">
        <v>21</v>
      </c>
      <c r="C74">
        <v>50000</v>
      </c>
      <c r="D74">
        <v>13137</v>
      </c>
      <c r="E74">
        <v>36038</v>
      </c>
      <c r="F74">
        <v>0</v>
      </c>
      <c r="G74" s="1">
        <v>1</v>
      </c>
      <c r="H74" s="1">
        <v>0.26269999999999999</v>
      </c>
      <c r="I74" s="1">
        <v>0.7208</v>
      </c>
      <c r="J74" s="1">
        <v>0</v>
      </c>
      <c r="K74" s="1">
        <v>1</v>
      </c>
      <c r="L74" s="1">
        <v>0.26269999999999999</v>
      </c>
      <c r="M74" s="1">
        <v>0.7208</v>
      </c>
      <c r="N74" s="1">
        <v>0</v>
      </c>
      <c r="O74">
        <v>2416.11</v>
      </c>
      <c r="P74">
        <v>634.80999999999995</v>
      </c>
      <c r="Q74">
        <v>1741.43</v>
      </c>
      <c r="R74">
        <v>0</v>
      </c>
    </row>
    <row r="75" spans="1:18" x14ac:dyDescent="0.25">
      <c r="A75" t="s">
        <v>22</v>
      </c>
      <c r="B75" t="s">
        <v>23</v>
      </c>
      <c r="C75">
        <v>50000</v>
      </c>
      <c r="D75">
        <v>14958</v>
      </c>
      <c r="E75">
        <v>34255</v>
      </c>
      <c r="F75">
        <v>0</v>
      </c>
      <c r="G75" s="1">
        <v>1</v>
      </c>
      <c r="H75" s="1">
        <v>0.29920000000000002</v>
      </c>
      <c r="I75" s="1">
        <v>0.68510000000000004</v>
      </c>
      <c r="J75" s="1">
        <v>0</v>
      </c>
      <c r="K75" s="1">
        <v>1</v>
      </c>
      <c r="L75" s="1">
        <v>0.29920000000000002</v>
      </c>
      <c r="M75" s="1">
        <v>0.68510000000000004</v>
      </c>
      <c r="N75" s="1">
        <v>0</v>
      </c>
      <c r="O75">
        <v>2574.9</v>
      </c>
      <c r="P75">
        <v>770.31</v>
      </c>
      <c r="Q75">
        <v>1764.07</v>
      </c>
      <c r="R75">
        <v>0</v>
      </c>
    </row>
    <row r="76" spans="1:18" x14ac:dyDescent="0.25">
      <c r="A76" t="s">
        <v>24</v>
      </c>
      <c r="B76" t="s">
        <v>25</v>
      </c>
      <c r="C76">
        <v>50000</v>
      </c>
      <c r="D76">
        <v>16531</v>
      </c>
      <c r="E76">
        <v>32353</v>
      </c>
      <c r="F76">
        <v>0</v>
      </c>
      <c r="G76" s="1">
        <v>1</v>
      </c>
      <c r="H76" s="1">
        <v>0.3306</v>
      </c>
      <c r="I76" s="1">
        <v>0.64710000000000001</v>
      </c>
      <c r="J76" s="1">
        <v>0</v>
      </c>
      <c r="K76" s="1">
        <v>1</v>
      </c>
      <c r="L76" s="1">
        <v>0.3306</v>
      </c>
      <c r="M76" s="1">
        <v>0.64710000000000001</v>
      </c>
      <c r="N76" s="1">
        <v>0</v>
      </c>
      <c r="O76">
        <v>2734.73</v>
      </c>
      <c r="P76">
        <v>904.16</v>
      </c>
      <c r="Q76">
        <v>1769.54</v>
      </c>
      <c r="R76">
        <v>0</v>
      </c>
    </row>
    <row r="77" spans="1:18" x14ac:dyDescent="0.25">
      <c r="A77" t="s">
        <v>26</v>
      </c>
      <c r="C77">
        <v>4039</v>
      </c>
      <c r="D77">
        <v>690</v>
      </c>
      <c r="E77">
        <v>2738</v>
      </c>
      <c r="F77">
        <v>0</v>
      </c>
      <c r="G77" s="1">
        <v>1</v>
      </c>
      <c r="H77" s="1">
        <v>0.17080000000000001</v>
      </c>
      <c r="I77" s="1">
        <v>0.67789999999999995</v>
      </c>
      <c r="J77" s="1">
        <v>0</v>
      </c>
      <c r="K77" s="1">
        <v>1</v>
      </c>
      <c r="L77" s="1">
        <v>0.17080000000000001</v>
      </c>
      <c r="M77" s="1">
        <v>0.67789999999999995</v>
      </c>
      <c r="N77" s="1">
        <v>0</v>
      </c>
      <c r="O77">
        <v>253.04</v>
      </c>
      <c r="P77">
        <v>43.23</v>
      </c>
      <c r="Q77">
        <v>171.53</v>
      </c>
      <c r="R77">
        <v>0</v>
      </c>
    </row>
    <row r="78" spans="1:18" x14ac:dyDescent="0.25">
      <c r="A78" t="s">
        <v>27</v>
      </c>
      <c r="B78" t="s">
        <v>28</v>
      </c>
      <c r="C78">
        <v>50000</v>
      </c>
      <c r="D78">
        <v>15518</v>
      </c>
      <c r="E78">
        <v>33546</v>
      </c>
      <c r="F78">
        <v>0</v>
      </c>
      <c r="G78" s="1">
        <v>1</v>
      </c>
      <c r="H78" s="1">
        <v>0.31040000000000001</v>
      </c>
      <c r="I78" s="1">
        <v>0.67090000000000005</v>
      </c>
      <c r="J78" s="1">
        <v>0</v>
      </c>
      <c r="K78" s="1">
        <v>1</v>
      </c>
      <c r="L78" s="1">
        <v>0.31040000000000001</v>
      </c>
      <c r="M78" s="1">
        <v>0.67090000000000005</v>
      </c>
      <c r="N78" s="1">
        <v>0</v>
      </c>
      <c r="O78">
        <v>2851.02</v>
      </c>
      <c r="P78">
        <v>884.84</v>
      </c>
      <c r="Q78">
        <v>1912.81</v>
      </c>
      <c r="R78">
        <v>0</v>
      </c>
    </row>
    <row r="79" spans="1:18" x14ac:dyDescent="0.25">
      <c r="A79" t="s">
        <v>29</v>
      </c>
      <c r="B79" t="s">
        <v>30</v>
      </c>
      <c r="C79">
        <v>50000</v>
      </c>
      <c r="D79">
        <v>17531</v>
      </c>
      <c r="E79">
        <v>31598</v>
      </c>
      <c r="F79">
        <v>0</v>
      </c>
      <c r="G79" s="1">
        <v>1</v>
      </c>
      <c r="H79" s="1">
        <v>0.35060000000000002</v>
      </c>
      <c r="I79" s="1">
        <v>0.63200000000000001</v>
      </c>
      <c r="J79" s="1">
        <v>0</v>
      </c>
      <c r="K79" s="1">
        <v>1</v>
      </c>
      <c r="L79" s="1">
        <v>0.35060000000000002</v>
      </c>
      <c r="M79" s="1">
        <v>0.63200000000000001</v>
      </c>
      <c r="N79" s="1">
        <v>0</v>
      </c>
      <c r="O79">
        <v>3206</v>
      </c>
      <c r="P79">
        <v>1124.0899999999999</v>
      </c>
      <c r="Q79">
        <v>2026.06</v>
      </c>
      <c r="R79">
        <v>0</v>
      </c>
    </row>
    <row r="80" spans="1:18" x14ac:dyDescent="0.25">
      <c r="A80" t="s">
        <v>31</v>
      </c>
      <c r="B80" t="s">
        <v>32</v>
      </c>
      <c r="C80">
        <v>50000</v>
      </c>
      <c r="D80">
        <v>18388</v>
      </c>
      <c r="E80">
        <v>30833</v>
      </c>
      <c r="F80">
        <v>0</v>
      </c>
      <c r="G80" s="1">
        <v>1</v>
      </c>
      <c r="H80" s="1">
        <v>0.36780000000000002</v>
      </c>
      <c r="I80" s="1">
        <v>0.61670000000000003</v>
      </c>
      <c r="J80" s="1">
        <v>0</v>
      </c>
      <c r="K80" s="1">
        <v>1</v>
      </c>
      <c r="L80" s="1">
        <v>0.36780000000000002</v>
      </c>
      <c r="M80" s="1">
        <v>0.61670000000000003</v>
      </c>
      <c r="N80" s="1">
        <v>0</v>
      </c>
      <c r="O80">
        <v>3047.92</v>
      </c>
      <c r="P80">
        <v>1120.9000000000001</v>
      </c>
      <c r="Q80">
        <v>1879.53</v>
      </c>
      <c r="R80">
        <v>0</v>
      </c>
    </row>
    <row r="81" spans="1:18" x14ac:dyDescent="0.25">
      <c r="A81" t="s">
        <v>33</v>
      </c>
      <c r="C81">
        <v>6917</v>
      </c>
      <c r="D81">
        <v>896</v>
      </c>
      <c r="E81">
        <v>5138</v>
      </c>
      <c r="F81">
        <v>0</v>
      </c>
      <c r="G81" s="1">
        <v>1</v>
      </c>
      <c r="H81" s="1">
        <v>0.1295</v>
      </c>
      <c r="I81" s="1">
        <v>0.74280000000000002</v>
      </c>
      <c r="J81" s="1">
        <v>0</v>
      </c>
      <c r="K81" s="1">
        <v>1</v>
      </c>
      <c r="L81" s="1">
        <v>0.1295</v>
      </c>
      <c r="M81" s="1">
        <v>0.74280000000000002</v>
      </c>
      <c r="N81" s="1">
        <v>0</v>
      </c>
      <c r="O81">
        <v>230.64</v>
      </c>
      <c r="P81">
        <v>29.88</v>
      </c>
      <c r="Q81">
        <v>171.32</v>
      </c>
      <c r="R81">
        <v>0</v>
      </c>
    </row>
    <row r="82" spans="1:18" x14ac:dyDescent="0.25">
      <c r="A82" t="s">
        <v>34</v>
      </c>
      <c r="B82" t="s">
        <v>35</v>
      </c>
      <c r="C82">
        <v>50000</v>
      </c>
      <c r="D82">
        <v>15786</v>
      </c>
      <c r="E82">
        <v>33163</v>
      </c>
      <c r="F82">
        <v>0</v>
      </c>
      <c r="G82" s="1">
        <v>1</v>
      </c>
      <c r="H82" s="1">
        <v>0.31569999999999998</v>
      </c>
      <c r="I82" s="1">
        <v>0.6633</v>
      </c>
      <c r="J82" s="1">
        <v>0</v>
      </c>
      <c r="K82" s="1">
        <v>1</v>
      </c>
      <c r="L82" s="1">
        <v>0.31569999999999998</v>
      </c>
      <c r="M82" s="1">
        <v>0.6633</v>
      </c>
      <c r="N82" s="1">
        <v>0</v>
      </c>
      <c r="O82">
        <v>2724.2</v>
      </c>
      <c r="P82">
        <v>860.08</v>
      </c>
      <c r="Q82">
        <v>1806.85</v>
      </c>
      <c r="R82">
        <v>0</v>
      </c>
    </row>
    <row r="83" spans="1:18" x14ac:dyDescent="0.25">
      <c r="A83" t="s">
        <v>36</v>
      </c>
      <c r="B83" t="s">
        <v>37</v>
      </c>
      <c r="C83">
        <v>50000</v>
      </c>
      <c r="D83">
        <v>14337</v>
      </c>
      <c r="E83">
        <v>34810</v>
      </c>
      <c r="F83">
        <v>0</v>
      </c>
      <c r="G83" s="1">
        <v>1</v>
      </c>
      <c r="H83" s="1">
        <v>0.28670000000000001</v>
      </c>
      <c r="I83" s="1">
        <v>0.69620000000000004</v>
      </c>
      <c r="J83" s="1">
        <v>0</v>
      </c>
      <c r="K83" s="1">
        <v>1</v>
      </c>
      <c r="L83" s="1">
        <v>0.28670000000000001</v>
      </c>
      <c r="M83" s="1">
        <v>0.69620000000000004</v>
      </c>
      <c r="N83" s="1">
        <v>0</v>
      </c>
      <c r="O83">
        <v>2482.2600000000002</v>
      </c>
      <c r="P83">
        <v>711.76</v>
      </c>
      <c r="Q83">
        <v>1728.15</v>
      </c>
      <c r="R83">
        <v>0</v>
      </c>
    </row>
    <row r="84" spans="1:18" x14ac:dyDescent="0.25">
      <c r="A84" t="s">
        <v>38</v>
      </c>
      <c r="B84" t="s">
        <v>39</v>
      </c>
      <c r="C84">
        <v>50000</v>
      </c>
      <c r="D84">
        <v>16824</v>
      </c>
      <c r="E84">
        <v>32114</v>
      </c>
      <c r="F84">
        <v>0</v>
      </c>
      <c r="G84" s="1">
        <v>1</v>
      </c>
      <c r="H84" s="1">
        <v>0.33650000000000002</v>
      </c>
      <c r="I84" s="1">
        <v>0.64229999999999998</v>
      </c>
      <c r="J84" s="1">
        <v>0</v>
      </c>
      <c r="K84" s="1">
        <v>1</v>
      </c>
      <c r="L84" s="1">
        <v>0.33650000000000002</v>
      </c>
      <c r="M84" s="1">
        <v>0.64229999999999998</v>
      </c>
      <c r="N84" s="1">
        <v>0</v>
      </c>
      <c r="O84">
        <v>2878.29</v>
      </c>
      <c r="P84">
        <v>968.49</v>
      </c>
      <c r="Q84">
        <v>1848.67</v>
      </c>
      <c r="R84">
        <v>0</v>
      </c>
    </row>
    <row r="85" spans="1:18" x14ac:dyDescent="0.25">
      <c r="A85" t="s">
        <v>40</v>
      </c>
      <c r="C85">
        <v>7400</v>
      </c>
      <c r="D85">
        <v>794</v>
      </c>
      <c r="E85">
        <v>5512</v>
      </c>
      <c r="F85">
        <v>0</v>
      </c>
      <c r="G85" s="1">
        <v>1</v>
      </c>
      <c r="H85" s="1">
        <v>0.10730000000000001</v>
      </c>
      <c r="I85" s="1">
        <v>0.74490000000000001</v>
      </c>
      <c r="J85" s="1">
        <v>0</v>
      </c>
      <c r="K85" s="1">
        <v>1</v>
      </c>
      <c r="L85" s="1">
        <v>0.10730000000000001</v>
      </c>
      <c r="M85" s="1">
        <v>0.74490000000000001</v>
      </c>
      <c r="N85" s="1">
        <v>0</v>
      </c>
      <c r="O85">
        <v>246.67</v>
      </c>
      <c r="P85">
        <v>26.47</v>
      </c>
      <c r="Q85">
        <v>183.73</v>
      </c>
      <c r="R85">
        <v>0</v>
      </c>
    </row>
    <row r="86" spans="1:18" x14ac:dyDescent="0.25">
      <c r="A86" t="s">
        <v>41</v>
      </c>
      <c r="B86" t="s">
        <v>42</v>
      </c>
      <c r="C86">
        <v>50000</v>
      </c>
      <c r="D86">
        <v>14812</v>
      </c>
      <c r="E86">
        <v>34088</v>
      </c>
      <c r="F86">
        <v>0</v>
      </c>
      <c r="G86" s="1">
        <v>1</v>
      </c>
      <c r="H86" s="1">
        <v>0.29620000000000002</v>
      </c>
      <c r="I86" s="1">
        <v>0.68179999999999996</v>
      </c>
      <c r="J86" s="1">
        <v>0</v>
      </c>
      <c r="K86" s="1">
        <v>1</v>
      </c>
      <c r="L86" s="1">
        <v>0.29620000000000002</v>
      </c>
      <c r="M86" s="1">
        <v>0.68179999999999996</v>
      </c>
      <c r="N86" s="1">
        <v>0</v>
      </c>
      <c r="O86">
        <v>2647.98</v>
      </c>
      <c r="P86">
        <v>784.44</v>
      </c>
      <c r="Q86">
        <v>1805.28</v>
      </c>
      <c r="R86">
        <v>0</v>
      </c>
    </row>
    <row r="87" spans="1:18" x14ac:dyDescent="0.25">
      <c r="A87" t="s">
        <v>43</v>
      </c>
      <c r="B87" t="s">
        <v>44</v>
      </c>
      <c r="C87">
        <v>50000</v>
      </c>
      <c r="D87">
        <v>16256</v>
      </c>
      <c r="E87">
        <v>32808</v>
      </c>
      <c r="F87">
        <v>0</v>
      </c>
      <c r="G87" s="1">
        <v>1</v>
      </c>
      <c r="H87" s="1">
        <v>0.3251</v>
      </c>
      <c r="I87" s="1">
        <v>0.65620000000000001</v>
      </c>
      <c r="J87" s="1">
        <v>0</v>
      </c>
      <c r="K87" s="1">
        <v>1</v>
      </c>
      <c r="L87" s="1">
        <v>0.3251</v>
      </c>
      <c r="M87" s="1">
        <v>0.65620000000000001</v>
      </c>
      <c r="N87" s="1">
        <v>0</v>
      </c>
      <c r="O87">
        <v>2874.89</v>
      </c>
      <c r="P87">
        <v>934.68</v>
      </c>
      <c r="Q87">
        <v>1886.39</v>
      </c>
      <c r="R87">
        <v>0</v>
      </c>
    </row>
    <row r="88" spans="1:18" x14ac:dyDescent="0.25">
      <c r="A88" t="s">
        <v>45</v>
      </c>
      <c r="B88" t="s">
        <v>46</v>
      </c>
      <c r="C88">
        <v>50000</v>
      </c>
      <c r="D88">
        <v>16318</v>
      </c>
      <c r="E88">
        <v>32816</v>
      </c>
      <c r="F88">
        <v>0</v>
      </c>
      <c r="G88" s="1">
        <v>1</v>
      </c>
      <c r="H88" s="1">
        <v>0.32640000000000002</v>
      </c>
      <c r="I88" s="1">
        <v>0.65629999999999999</v>
      </c>
      <c r="J88" s="1">
        <v>0</v>
      </c>
      <c r="K88" s="1">
        <v>1</v>
      </c>
      <c r="L88" s="1">
        <v>0.32640000000000002</v>
      </c>
      <c r="M88" s="1">
        <v>0.65629999999999999</v>
      </c>
      <c r="N88" s="1">
        <v>0</v>
      </c>
      <c r="O88">
        <v>2601.67</v>
      </c>
      <c r="P88">
        <v>849.08</v>
      </c>
      <c r="Q88">
        <v>1707.53</v>
      </c>
      <c r="R88">
        <v>0</v>
      </c>
    </row>
    <row r="89" spans="1:18" x14ac:dyDescent="0.25">
      <c r="A89" t="s">
        <v>47</v>
      </c>
      <c r="C89">
        <v>2959</v>
      </c>
      <c r="D89">
        <v>804</v>
      </c>
      <c r="E89">
        <v>1776</v>
      </c>
      <c r="F89">
        <v>0</v>
      </c>
      <c r="G89" s="1">
        <v>1</v>
      </c>
      <c r="H89" s="1">
        <v>0.2717</v>
      </c>
      <c r="I89" s="1">
        <v>0.60019999999999996</v>
      </c>
      <c r="J89" s="1">
        <v>0</v>
      </c>
      <c r="K89" s="1">
        <v>1</v>
      </c>
      <c r="L89" s="1">
        <v>0.2717</v>
      </c>
      <c r="M89" s="1">
        <v>0.60019999999999996</v>
      </c>
      <c r="N89" s="1">
        <v>0</v>
      </c>
      <c r="O89">
        <v>277.32</v>
      </c>
      <c r="P89">
        <v>75.349999999999994</v>
      </c>
      <c r="Q89">
        <v>166.45</v>
      </c>
      <c r="R89">
        <v>0</v>
      </c>
    </row>
    <row r="90" spans="1:18" x14ac:dyDescent="0.25">
      <c r="A90" t="s">
        <v>48</v>
      </c>
      <c r="B90" t="s">
        <v>49</v>
      </c>
      <c r="C90">
        <v>50000</v>
      </c>
      <c r="D90">
        <v>40198</v>
      </c>
      <c r="E90">
        <v>7365</v>
      </c>
      <c r="F90">
        <v>0</v>
      </c>
      <c r="G90" s="1">
        <v>1</v>
      </c>
      <c r="H90" s="1">
        <v>0.80400000000000005</v>
      </c>
      <c r="I90" s="1">
        <v>0.14729999999999999</v>
      </c>
      <c r="J90" s="1">
        <v>0</v>
      </c>
      <c r="K90" s="1">
        <v>1</v>
      </c>
      <c r="L90" s="1">
        <v>0.80400000000000005</v>
      </c>
      <c r="M90" s="1">
        <v>0.14729999999999999</v>
      </c>
      <c r="N90" s="1">
        <v>0</v>
      </c>
      <c r="O90">
        <v>1164.24</v>
      </c>
      <c r="P90">
        <v>936</v>
      </c>
      <c r="Q90">
        <v>171.49</v>
      </c>
      <c r="R90">
        <v>0</v>
      </c>
    </row>
    <row r="91" spans="1:18" x14ac:dyDescent="0.25">
      <c r="A91" t="s">
        <v>50</v>
      </c>
      <c r="B91" t="s">
        <v>51</v>
      </c>
      <c r="C91">
        <v>50000</v>
      </c>
      <c r="D91">
        <v>43323</v>
      </c>
      <c r="E91">
        <v>4727</v>
      </c>
      <c r="F91">
        <v>0</v>
      </c>
      <c r="G91" s="1">
        <v>1</v>
      </c>
      <c r="H91" s="1">
        <v>0.86650000000000005</v>
      </c>
      <c r="I91" s="1">
        <v>9.4500000000000001E-2</v>
      </c>
      <c r="J91" s="1">
        <v>0</v>
      </c>
      <c r="K91" s="1">
        <v>1</v>
      </c>
      <c r="L91" s="1">
        <v>0.86650000000000005</v>
      </c>
      <c r="M91" s="1">
        <v>9.4500000000000001E-2</v>
      </c>
      <c r="N91" s="1">
        <v>0</v>
      </c>
      <c r="O91">
        <v>839.84</v>
      </c>
      <c r="P91">
        <v>727.69</v>
      </c>
      <c r="Q91">
        <v>79.400000000000006</v>
      </c>
      <c r="R91">
        <v>0</v>
      </c>
    </row>
    <row r="92" spans="1:18" x14ac:dyDescent="0.25">
      <c r="A92" t="s">
        <v>52</v>
      </c>
      <c r="B92" t="s">
        <v>53</v>
      </c>
      <c r="C92">
        <v>50000</v>
      </c>
      <c r="D92">
        <v>43306</v>
      </c>
      <c r="E92">
        <v>4624</v>
      </c>
      <c r="F92">
        <v>0</v>
      </c>
      <c r="G92" s="1">
        <v>1</v>
      </c>
      <c r="H92" s="1">
        <v>0.86609999999999998</v>
      </c>
      <c r="I92" s="1">
        <v>9.2499999999999999E-2</v>
      </c>
      <c r="J92" s="1">
        <v>0</v>
      </c>
      <c r="K92" s="1">
        <v>1</v>
      </c>
      <c r="L92" s="1">
        <v>0.86609999999999998</v>
      </c>
      <c r="M92" s="1">
        <v>9.2499999999999999E-2</v>
      </c>
      <c r="N92" s="1">
        <v>0</v>
      </c>
      <c r="O92">
        <v>962.11</v>
      </c>
      <c r="P92">
        <v>833.3</v>
      </c>
      <c r="Q92">
        <v>88.98</v>
      </c>
      <c r="R92">
        <v>0</v>
      </c>
    </row>
    <row r="93" spans="1:18" x14ac:dyDescent="0.25">
      <c r="A93" t="s">
        <v>54</v>
      </c>
      <c r="C93">
        <v>19412</v>
      </c>
      <c r="D93">
        <v>1398</v>
      </c>
      <c r="E93">
        <v>15111</v>
      </c>
      <c r="F93">
        <v>0</v>
      </c>
      <c r="G93" s="1">
        <v>1</v>
      </c>
      <c r="H93" s="1">
        <v>7.1999999999999995E-2</v>
      </c>
      <c r="I93" s="1">
        <v>0.77839999999999998</v>
      </c>
      <c r="J93" s="1">
        <v>0</v>
      </c>
      <c r="K93" s="1">
        <v>1</v>
      </c>
      <c r="L93" s="1">
        <v>7.1999999999999995E-2</v>
      </c>
      <c r="M93" s="1">
        <v>0.77839999999999998</v>
      </c>
      <c r="N93" s="1">
        <v>0</v>
      </c>
      <c r="O93">
        <v>242.66</v>
      </c>
      <c r="P93">
        <v>17.48</v>
      </c>
      <c r="Q93">
        <v>188.9</v>
      </c>
      <c r="R93">
        <v>0</v>
      </c>
    </row>
    <row r="94" spans="1:18" x14ac:dyDescent="0.25">
      <c r="A94" t="s">
        <v>55</v>
      </c>
      <c r="B94" t="s">
        <v>56</v>
      </c>
      <c r="C94">
        <v>50000</v>
      </c>
      <c r="D94">
        <v>42895</v>
      </c>
      <c r="E94">
        <v>5145</v>
      </c>
      <c r="F94">
        <v>0</v>
      </c>
      <c r="G94" s="1">
        <v>1</v>
      </c>
      <c r="H94" s="1">
        <v>0.8579</v>
      </c>
      <c r="I94" s="1">
        <v>0.10290000000000001</v>
      </c>
      <c r="J94" s="1">
        <v>0</v>
      </c>
      <c r="K94" s="1">
        <v>1</v>
      </c>
      <c r="L94" s="1">
        <v>0.8579</v>
      </c>
      <c r="M94" s="1">
        <v>0.10290000000000001</v>
      </c>
      <c r="N94" s="1">
        <v>0</v>
      </c>
      <c r="O94">
        <v>1223.4100000000001</v>
      </c>
      <c r="P94">
        <v>1049.57</v>
      </c>
      <c r="Q94">
        <v>125.89</v>
      </c>
      <c r="R94">
        <v>0</v>
      </c>
    </row>
    <row r="95" spans="1:18" x14ac:dyDescent="0.25">
      <c r="A95" t="s">
        <v>57</v>
      </c>
      <c r="B95" t="s">
        <v>58</v>
      </c>
      <c r="C95">
        <v>50000</v>
      </c>
      <c r="D95">
        <v>44650</v>
      </c>
      <c r="E95">
        <v>3719</v>
      </c>
      <c r="F95">
        <v>0</v>
      </c>
      <c r="G95" s="1">
        <v>1</v>
      </c>
      <c r="H95" s="1">
        <v>0.89300000000000002</v>
      </c>
      <c r="I95" s="1">
        <v>7.4399999999999994E-2</v>
      </c>
      <c r="J95" s="1">
        <v>0</v>
      </c>
      <c r="K95" s="1">
        <v>1</v>
      </c>
      <c r="L95" s="1">
        <v>0.89300000000000002</v>
      </c>
      <c r="M95" s="1">
        <v>7.4399999999999994E-2</v>
      </c>
      <c r="N95" s="1">
        <v>0</v>
      </c>
      <c r="O95">
        <v>1339.68</v>
      </c>
      <c r="P95">
        <v>1196.3399999999999</v>
      </c>
      <c r="Q95">
        <v>99.65</v>
      </c>
      <c r="R95">
        <v>0</v>
      </c>
    </row>
    <row r="96" spans="1:18" x14ac:dyDescent="0.25">
      <c r="A96" t="s">
        <v>59</v>
      </c>
      <c r="B96" t="s">
        <v>60</v>
      </c>
      <c r="C96">
        <v>50000</v>
      </c>
      <c r="D96">
        <v>44808</v>
      </c>
      <c r="E96">
        <v>3387</v>
      </c>
      <c r="F96">
        <v>0</v>
      </c>
      <c r="G96" s="1">
        <v>1</v>
      </c>
      <c r="H96" s="1">
        <v>0.8962</v>
      </c>
      <c r="I96" s="1">
        <v>6.7699999999999996E-2</v>
      </c>
      <c r="J96" s="1">
        <v>0</v>
      </c>
      <c r="K96" s="1">
        <v>1</v>
      </c>
      <c r="L96" s="1">
        <v>0.8962</v>
      </c>
      <c r="M96" s="1">
        <v>6.7699999999999996E-2</v>
      </c>
      <c r="N96" s="1">
        <v>0</v>
      </c>
      <c r="O96">
        <v>1248.76</v>
      </c>
      <c r="P96">
        <v>1119.0899999999999</v>
      </c>
      <c r="Q96">
        <v>84.59</v>
      </c>
      <c r="R96">
        <v>0</v>
      </c>
    </row>
    <row r="97" spans="1:18" x14ac:dyDescent="0.25">
      <c r="A97" t="s">
        <v>61</v>
      </c>
      <c r="C97">
        <v>19394</v>
      </c>
      <c r="D97">
        <v>1712</v>
      </c>
      <c r="E97">
        <v>15082</v>
      </c>
      <c r="F97">
        <v>0</v>
      </c>
      <c r="G97" s="1">
        <v>1</v>
      </c>
      <c r="H97" s="1">
        <v>8.8300000000000003E-2</v>
      </c>
      <c r="I97" s="1">
        <v>0.77769999999999995</v>
      </c>
      <c r="J97" s="1">
        <v>0</v>
      </c>
      <c r="K97" s="1">
        <v>1</v>
      </c>
      <c r="L97" s="1">
        <v>8.8300000000000003E-2</v>
      </c>
      <c r="M97" s="1">
        <v>0.77769999999999995</v>
      </c>
      <c r="N97" s="1">
        <v>0</v>
      </c>
      <c r="O97">
        <v>242.43</v>
      </c>
      <c r="P97">
        <v>21.4</v>
      </c>
      <c r="Q97">
        <v>188.53</v>
      </c>
      <c r="R97">
        <v>0</v>
      </c>
    </row>
    <row r="98" spans="1:18" x14ac:dyDescent="0.25">
      <c r="A98" t="s">
        <v>62</v>
      </c>
      <c r="B98" t="s">
        <v>63</v>
      </c>
      <c r="C98">
        <v>50000</v>
      </c>
      <c r="D98">
        <v>41186</v>
      </c>
      <c r="E98">
        <v>6526</v>
      </c>
      <c r="F98">
        <v>0</v>
      </c>
      <c r="G98" s="1">
        <v>1</v>
      </c>
      <c r="H98" s="1">
        <v>0.82369999999999999</v>
      </c>
      <c r="I98" s="1">
        <v>0.1305</v>
      </c>
      <c r="J98" s="1">
        <v>0</v>
      </c>
      <c r="K98" s="1">
        <v>1</v>
      </c>
      <c r="L98" s="1">
        <v>0.82369999999999999</v>
      </c>
      <c r="M98" s="1">
        <v>0.1305</v>
      </c>
      <c r="N98" s="1">
        <v>0</v>
      </c>
      <c r="O98">
        <v>971.85</v>
      </c>
      <c r="P98">
        <v>800.54</v>
      </c>
      <c r="Q98">
        <v>126.85</v>
      </c>
      <c r="R98">
        <v>0</v>
      </c>
    </row>
    <row r="99" spans="1:18" x14ac:dyDescent="0.25">
      <c r="A99" t="s">
        <v>64</v>
      </c>
      <c r="B99" t="s">
        <v>65</v>
      </c>
      <c r="C99">
        <v>50000</v>
      </c>
      <c r="D99">
        <v>41635</v>
      </c>
      <c r="E99">
        <v>6198</v>
      </c>
      <c r="F99">
        <v>0</v>
      </c>
      <c r="G99" s="1">
        <v>1</v>
      </c>
      <c r="H99" s="1">
        <v>0.8327</v>
      </c>
      <c r="I99" s="1">
        <v>0.124</v>
      </c>
      <c r="J99" s="1">
        <v>0</v>
      </c>
      <c r="K99" s="1">
        <v>1</v>
      </c>
      <c r="L99" s="1">
        <v>0.8327</v>
      </c>
      <c r="M99" s="1">
        <v>0.124</v>
      </c>
      <c r="N99" s="1">
        <v>0</v>
      </c>
      <c r="O99">
        <v>799.72</v>
      </c>
      <c r="P99">
        <v>665.93</v>
      </c>
      <c r="Q99">
        <v>99.13</v>
      </c>
      <c r="R99">
        <v>0</v>
      </c>
    </row>
    <row r="100" spans="1:18" x14ac:dyDescent="0.25">
      <c r="A100" t="s">
        <v>66</v>
      </c>
      <c r="B100" t="s">
        <v>67</v>
      </c>
      <c r="C100">
        <v>50000</v>
      </c>
      <c r="D100">
        <v>45229</v>
      </c>
      <c r="E100">
        <v>3133</v>
      </c>
      <c r="F100">
        <v>0</v>
      </c>
      <c r="G100" s="1">
        <v>1</v>
      </c>
      <c r="H100" s="1">
        <v>0.90459999999999996</v>
      </c>
      <c r="I100" s="1">
        <v>6.2700000000000006E-2</v>
      </c>
      <c r="J100" s="1">
        <v>0</v>
      </c>
      <c r="K100" s="1">
        <v>1</v>
      </c>
      <c r="L100" s="1">
        <v>0.90459999999999996</v>
      </c>
      <c r="M100" s="1">
        <v>6.2700000000000006E-2</v>
      </c>
      <c r="N100" s="1">
        <v>0</v>
      </c>
      <c r="O100">
        <v>923.43</v>
      </c>
      <c r="P100">
        <v>835.32</v>
      </c>
      <c r="Q100">
        <v>57.86</v>
      </c>
      <c r="R100">
        <v>0</v>
      </c>
    </row>
    <row r="101" spans="1:18" x14ac:dyDescent="0.25">
      <c r="A101" t="s">
        <v>68</v>
      </c>
      <c r="C101">
        <v>23713</v>
      </c>
      <c r="D101">
        <v>1986</v>
      </c>
      <c r="E101">
        <v>17240</v>
      </c>
      <c r="F101">
        <v>0</v>
      </c>
      <c r="G101" s="1">
        <v>1</v>
      </c>
      <c r="H101" s="1">
        <v>8.3799999999999999E-2</v>
      </c>
      <c r="I101" s="1">
        <v>0.72699999999999998</v>
      </c>
      <c r="J101" s="1">
        <v>0</v>
      </c>
      <c r="K101" s="1">
        <v>1</v>
      </c>
      <c r="L101" s="1">
        <v>8.3799999999999999E-2</v>
      </c>
      <c r="M101" s="1">
        <v>0.72699999999999998</v>
      </c>
      <c r="N101" s="1">
        <v>0</v>
      </c>
      <c r="O101">
        <v>296.41000000000003</v>
      </c>
      <c r="P101">
        <v>24.82</v>
      </c>
      <c r="Q101">
        <v>215.5</v>
      </c>
      <c r="R101">
        <v>0</v>
      </c>
    </row>
    <row r="102" spans="1:18" x14ac:dyDescent="0.25">
      <c r="A102" t="s">
        <v>69</v>
      </c>
      <c r="B102" t="s">
        <v>70</v>
      </c>
      <c r="C102">
        <v>50000</v>
      </c>
      <c r="D102">
        <v>41133</v>
      </c>
      <c r="E102">
        <v>6444</v>
      </c>
      <c r="F102">
        <v>0</v>
      </c>
      <c r="G102" s="1">
        <v>1</v>
      </c>
      <c r="H102" s="1">
        <v>0.82269999999999999</v>
      </c>
      <c r="I102" s="1">
        <v>0.12889999999999999</v>
      </c>
      <c r="J102" s="1">
        <v>0</v>
      </c>
      <c r="K102" s="1">
        <v>1</v>
      </c>
      <c r="L102" s="1">
        <v>0.82269999999999999</v>
      </c>
      <c r="M102" s="1">
        <v>0.12889999999999999</v>
      </c>
      <c r="N102" s="1">
        <v>0</v>
      </c>
      <c r="O102">
        <v>1123.55</v>
      </c>
      <c r="P102">
        <v>924.3</v>
      </c>
      <c r="Q102">
        <v>144.80000000000001</v>
      </c>
      <c r="R102">
        <v>0</v>
      </c>
    </row>
    <row r="103" spans="1:18" x14ac:dyDescent="0.25">
      <c r="A103" t="s">
        <v>71</v>
      </c>
      <c r="B103" t="s">
        <v>72</v>
      </c>
      <c r="C103">
        <v>50000</v>
      </c>
      <c r="D103">
        <v>43307</v>
      </c>
      <c r="E103">
        <v>4891</v>
      </c>
      <c r="F103">
        <v>0</v>
      </c>
      <c r="G103" s="1">
        <v>1</v>
      </c>
      <c r="H103" s="1">
        <v>0.86609999999999998</v>
      </c>
      <c r="I103" s="1">
        <v>9.7799999999999998E-2</v>
      </c>
      <c r="J103" s="1">
        <v>0</v>
      </c>
      <c r="K103" s="1">
        <v>1</v>
      </c>
      <c r="L103" s="1">
        <v>0.86609999999999998</v>
      </c>
      <c r="M103" s="1">
        <v>9.7799999999999998E-2</v>
      </c>
      <c r="N103" s="1">
        <v>0</v>
      </c>
      <c r="O103">
        <v>1006.32</v>
      </c>
      <c r="P103">
        <v>871.61</v>
      </c>
      <c r="Q103">
        <v>98.44</v>
      </c>
      <c r="R103">
        <v>0</v>
      </c>
    </row>
    <row r="104" spans="1:18" x14ac:dyDescent="0.25">
      <c r="A104" t="s">
        <v>73</v>
      </c>
      <c r="B104" t="s">
        <v>74</v>
      </c>
      <c r="C104">
        <v>50000</v>
      </c>
      <c r="D104">
        <v>41441</v>
      </c>
      <c r="E104">
        <v>6113</v>
      </c>
      <c r="F104">
        <v>0</v>
      </c>
      <c r="G104" s="1">
        <v>1</v>
      </c>
      <c r="H104" s="1">
        <v>0.82879999999999998</v>
      </c>
      <c r="I104" s="1">
        <v>0.12230000000000001</v>
      </c>
      <c r="J104" s="1">
        <v>0</v>
      </c>
      <c r="K104" s="1">
        <v>1</v>
      </c>
      <c r="L104" s="1">
        <v>0.82879999999999998</v>
      </c>
      <c r="M104" s="1">
        <v>0.12230000000000001</v>
      </c>
      <c r="N104" s="1">
        <v>0</v>
      </c>
      <c r="O104">
        <v>950.36</v>
      </c>
      <c r="P104">
        <v>787.68</v>
      </c>
      <c r="Q104">
        <v>116.19</v>
      </c>
      <c r="R104">
        <v>0</v>
      </c>
    </row>
    <row r="105" spans="1:18" x14ac:dyDescent="0.25">
      <c r="A105" t="s">
        <v>75</v>
      </c>
      <c r="C105">
        <v>3010</v>
      </c>
      <c r="D105">
        <v>437</v>
      </c>
      <c r="E105">
        <v>2194</v>
      </c>
      <c r="F105">
        <v>0</v>
      </c>
      <c r="G105" s="1">
        <v>1</v>
      </c>
      <c r="H105" s="1">
        <v>0.1452</v>
      </c>
      <c r="I105" s="1">
        <v>0.72889999999999999</v>
      </c>
      <c r="J105" s="1">
        <v>0</v>
      </c>
      <c r="K105" s="1">
        <v>1</v>
      </c>
      <c r="L105" s="1">
        <v>0.1452</v>
      </c>
      <c r="M105" s="1">
        <v>0.72889999999999999</v>
      </c>
      <c r="N105" s="1">
        <v>0</v>
      </c>
      <c r="O105">
        <v>233.99</v>
      </c>
      <c r="P105">
        <v>33.97</v>
      </c>
      <c r="Q105">
        <v>170.56</v>
      </c>
      <c r="R105">
        <v>0</v>
      </c>
    </row>
    <row r="106" spans="1:18" x14ac:dyDescent="0.25">
      <c r="A106" t="s">
        <v>0</v>
      </c>
      <c r="B106" t="s">
        <v>79</v>
      </c>
    </row>
    <row r="108" spans="1:18" x14ac:dyDescent="0.25">
      <c r="A108" t="s">
        <v>2</v>
      </c>
      <c r="B108" t="s">
        <v>3</v>
      </c>
      <c r="C108" t="s">
        <v>4</v>
      </c>
      <c r="D108" t="s">
        <v>5</v>
      </c>
      <c r="E108" t="s">
        <v>6</v>
      </c>
      <c r="F108" t="s">
        <v>7</v>
      </c>
      <c r="G108" t="s">
        <v>8</v>
      </c>
      <c r="H108" t="s">
        <v>9</v>
      </c>
      <c r="I108" t="s">
        <v>10</v>
      </c>
      <c r="J108" t="s">
        <v>11</v>
      </c>
      <c r="K108" t="s">
        <v>12</v>
      </c>
      <c r="L108" t="s">
        <v>13</v>
      </c>
      <c r="M108" t="s">
        <v>14</v>
      </c>
      <c r="N108" t="s">
        <v>15</v>
      </c>
      <c r="O108" t="s">
        <v>16</v>
      </c>
      <c r="P108" t="s">
        <v>17</v>
      </c>
      <c r="Q108" t="s">
        <v>18</v>
      </c>
      <c r="R108" t="s">
        <v>19</v>
      </c>
    </row>
    <row r="109" spans="1:18" x14ac:dyDescent="0.25">
      <c r="A109" t="s">
        <v>20</v>
      </c>
      <c r="B109" t="s">
        <v>21</v>
      </c>
      <c r="C109">
        <v>50000</v>
      </c>
      <c r="D109">
        <v>16330</v>
      </c>
      <c r="E109">
        <v>32797</v>
      </c>
      <c r="F109">
        <v>0</v>
      </c>
      <c r="G109" s="1">
        <v>1</v>
      </c>
      <c r="H109" s="1">
        <v>0.3266</v>
      </c>
      <c r="I109" s="1">
        <v>0.65590000000000004</v>
      </c>
      <c r="J109" s="1">
        <v>0</v>
      </c>
      <c r="K109" s="1">
        <v>1</v>
      </c>
      <c r="L109" s="1">
        <v>0.3266</v>
      </c>
      <c r="M109" s="1">
        <v>0.65590000000000004</v>
      </c>
      <c r="N109" s="1">
        <v>0</v>
      </c>
      <c r="O109">
        <v>2657.3</v>
      </c>
      <c r="P109">
        <v>867.87</v>
      </c>
      <c r="Q109">
        <v>1743.03</v>
      </c>
      <c r="R109">
        <v>0</v>
      </c>
    </row>
    <row r="110" spans="1:18" x14ac:dyDescent="0.25">
      <c r="A110" t="s">
        <v>22</v>
      </c>
      <c r="B110" t="s">
        <v>23</v>
      </c>
      <c r="C110">
        <v>50000</v>
      </c>
      <c r="D110">
        <v>19299</v>
      </c>
      <c r="E110">
        <v>29875</v>
      </c>
      <c r="F110">
        <v>0</v>
      </c>
      <c r="G110" s="1">
        <v>1</v>
      </c>
      <c r="H110" s="1">
        <v>0.38600000000000001</v>
      </c>
      <c r="I110" s="1">
        <v>0.59750000000000003</v>
      </c>
      <c r="J110" s="1">
        <v>0</v>
      </c>
      <c r="K110" s="1">
        <v>1</v>
      </c>
      <c r="L110" s="1">
        <v>0.38600000000000001</v>
      </c>
      <c r="M110" s="1">
        <v>0.59750000000000003</v>
      </c>
      <c r="N110" s="1">
        <v>0</v>
      </c>
      <c r="O110">
        <v>2700.23</v>
      </c>
      <c r="P110">
        <v>1042.23</v>
      </c>
      <c r="Q110">
        <v>1613.39</v>
      </c>
      <c r="R110">
        <v>0</v>
      </c>
    </row>
    <row r="111" spans="1:18" x14ac:dyDescent="0.25">
      <c r="A111" t="s">
        <v>24</v>
      </c>
      <c r="B111" t="s">
        <v>25</v>
      </c>
      <c r="C111">
        <v>50000</v>
      </c>
      <c r="D111">
        <v>18556</v>
      </c>
      <c r="E111">
        <v>30697</v>
      </c>
      <c r="F111">
        <v>0</v>
      </c>
      <c r="G111" s="1">
        <v>1</v>
      </c>
      <c r="H111" s="1">
        <v>0.37109999999999999</v>
      </c>
      <c r="I111" s="1">
        <v>0.6139</v>
      </c>
      <c r="J111" s="1">
        <v>0</v>
      </c>
      <c r="K111" s="1">
        <v>1</v>
      </c>
      <c r="L111" s="1">
        <v>0.37109999999999999</v>
      </c>
      <c r="M111" s="1">
        <v>0.6139</v>
      </c>
      <c r="N111" s="1">
        <v>0</v>
      </c>
      <c r="O111">
        <v>2429.5700000000002</v>
      </c>
      <c r="P111">
        <v>901.66</v>
      </c>
      <c r="Q111">
        <v>1491.61</v>
      </c>
      <c r="R111">
        <v>0</v>
      </c>
    </row>
    <row r="112" spans="1:18" x14ac:dyDescent="0.25">
      <c r="A112" t="s">
        <v>26</v>
      </c>
      <c r="C112">
        <v>3477</v>
      </c>
      <c r="D112">
        <v>586</v>
      </c>
      <c r="E112">
        <v>2357</v>
      </c>
      <c r="F112">
        <v>0</v>
      </c>
      <c r="G112" s="1">
        <v>1</v>
      </c>
      <c r="H112" s="1">
        <v>0.16850000000000001</v>
      </c>
      <c r="I112" s="1">
        <v>0.67789999999999995</v>
      </c>
      <c r="J112" s="1">
        <v>0</v>
      </c>
      <c r="K112" s="1">
        <v>1</v>
      </c>
      <c r="L112" s="1">
        <v>0.16850000000000001</v>
      </c>
      <c r="M112" s="1">
        <v>0.67789999999999995</v>
      </c>
      <c r="N112" s="1">
        <v>0</v>
      </c>
      <c r="O112">
        <v>245.94</v>
      </c>
      <c r="P112">
        <v>41.45</v>
      </c>
      <c r="Q112">
        <v>166.72</v>
      </c>
      <c r="R112">
        <v>0</v>
      </c>
    </row>
    <row r="113" spans="1:18" x14ac:dyDescent="0.25">
      <c r="A113" t="s">
        <v>27</v>
      </c>
      <c r="B113" t="s">
        <v>28</v>
      </c>
      <c r="C113">
        <v>50000</v>
      </c>
      <c r="D113">
        <v>21896</v>
      </c>
      <c r="E113">
        <v>27214</v>
      </c>
      <c r="F113">
        <v>0</v>
      </c>
      <c r="G113" s="1">
        <v>1</v>
      </c>
      <c r="H113" s="1">
        <v>0.43790000000000001</v>
      </c>
      <c r="I113" s="1">
        <v>0.54430000000000001</v>
      </c>
      <c r="J113" s="1">
        <v>0</v>
      </c>
      <c r="K113" s="1">
        <v>1</v>
      </c>
      <c r="L113" s="1">
        <v>0.43790000000000001</v>
      </c>
      <c r="M113" s="1">
        <v>0.54430000000000001</v>
      </c>
      <c r="N113" s="1">
        <v>0</v>
      </c>
      <c r="O113">
        <v>2881.22</v>
      </c>
      <c r="P113">
        <v>1261.74</v>
      </c>
      <c r="Q113">
        <v>1568.19</v>
      </c>
      <c r="R113">
        <v>0</v>
      </c>
    </row>
    <row r="114" spans="1:18" x14ac:dyDescent="0.25">
      <c r="A114" t="s">
        <v>29</v>
      </c>
      <c r="B114" t="s">
        <v>30</v>
      </c>
      <c r="C114">
        <v>50000</v>
      </c>
      <c r="D114">
        <v>22209</v>
      </c>
      <c r="E114">
        <v>26697</v>
      </c>
      <c r="F114">
        <v>0</v>
      </c>
      <c r="G114" s="1">
        <v>1</v>
      </c>
      <c r="H114" s="1">
        <v>0.44419999999999998</v>
      </c>
      <c r="I114" s="1">
        <v>0.53390000000000004</v>
      </c>
      <c r="J114" s="1">
        <v>0</v>
      </c>
      <c r="K114" s="1">
        <v>1</v>
      </c>
      <c r="L114" s="1">
        <v>0.44419999999999998</v>
      </c>
      <c r="M114" s="1">
        <v>0.53390000000000004</v>
      </c>
      <c r="N114" s="1">
        <v>0</v>
      </c>
      <c r="O114">
        <v>3167.58</v>
      </c>
      <c r="P114">
        <v>1406.98</v>
      </c>
      <c r="Q114">
        <v>1691.3</v>
      </c>
      <c r="R114">
        <v>0</v>
      </c>
    </row>
    <row r="115" spans="1:18" x14ac:dyDescent="0.25">
      <c r="A115" t="s">
        <v>31</v>
      </c>
      <c r="B115" t="s">
        <v>32</v>
      </c>
      <c r="C115">
        <v>50000</v>
      </c>
      <c r="D115">
        <v>23640</v>
      </c>
      <c r="E115">
        <v>25311</v>
      </c>
      <c r="F115">
        <v>0</v>
      </c>
      <c r="G115" s="1">
        <v>1</v>
      </c>
      <c r="H115" s="1">
        <v>0.4728</v>
      </c>
      <c r="I115" s="1">
        <v>0.50619999999999998</v>
      </c>
      <c r="J115" s="1">
        <v>0</v>
      </c>
      <c r="K115" s="1">
        <v>1</v>
      </c>
      <c r="L115" s="1">
        <v>0.4728</v>
      </c>
      <c r="M115" s="1">
        <v>0.50619999999999998</v>
      </c>
      <c r="N115" s="1">
        <v>0</v>
      </c>
      <c r="O115">
        <v>3100.9</v>
      </c>
      <c r="P115">
        <v>1466.11</v>
      </c>
      <c r="Q115">
        <v>1569.74</v>
      </c>
      <c r="R115">
        <v>0</v>
      </c>
    </row>
    <row r="116" spans="1:18" x14ac:dyDescent="0.25">
      <c r="A116" t="s">
        <v>33</v>
      </c>
      <c r="C116">
        <v>8244</v>
      </c>
      <c r="D116">
        <v>1845</v>
      </c>
      <c r="E116">
        <v>5403</v>
      </c>
      <c r="F116">
        <v>0</v>
      </c>
      <c r="G116" s="1">
        <v>1</v>
      </c>
      <c r="H116" s="1">
        <v>0.2238</v>
      </c>
      <c r="I116" s="1">
        <v>0.65539999999999998</v>
      </c>
      <c r="J116" s="1">
        <v>0</v>
      </c>
      <c r="K116" s="1">
        <v>1</v>
      </c>
      <c r="L116" s="1">
        <v>0.2238</v>
      </c>
      <c r="M116" s="1">
        <v>0.65539999999999998</v>
      </c>
      <c r="N116" s="1">
        <v>0</v>
      </c>
      <c r="O116">
        <v>274.83999999999997</v>
      </c>
      <c r="P116">
        <v>61.51</v>
      </c>
      <c r="Q116">
        <v>180.13</v>
      </c>
      <c r="R116">
        <v>0</v>
      </c>
    </row>
    <row r="117" spans="1:18" x14ac:dyDescent="0.25">
      <c r="A117" t="s">
        <v>34</v>
      </c>
      <c r="B117" t="s">
        <v>35</v>
      </c>
      <c r="C117">
        <v>50000</v>
      </c>
      <c r="D117">
        <v>17482</v>
      </c>
      <c r="E117">
        <v>31427</v>
      </c>
      <c r="F117">
        <v>0</v>
      </c>
      <c r="G117" s="1">
        <v>1</v>
      </c>
      <c r="H117" s="1">
        <v>0.34960000000000002</v>
      </c>
      <c r="I117" s="1">
        <v>0.62849999999999995</v>
      </c>
      <c r="J117" s="1">
        <v>0</v>
      </c>
      <c r="K117" s="1">
        <v>1</v>
      </c>
      <c r="L117" s="1">
        <v>0.34960000000000002</v>
      </c>
      <c r="M117" s="1">
        <v>0.62849999999999995</v>
      </c>
      <c r="N117" s="1">
        <v>0</v>
      </c>
      <c r="O117">
        <v>2657.4</v>
      </c>
      <c r="P117">
        <v>929.13</v>
      </c>
      <c r="Q117">
        <v>1670.28</v>
      </c>
      <c r="R117">
        <v>0</v>
      </c>
    </row>
    <row r="118" spans="1:18" x14ac:dyDescent="0.25">
      <c r="A118" t="s">
        <v>36</v>
      </c>
      <c r="B118" t="s">
        <v>37</v>
      </c>
      <c r="C118">
        <v>50000</v>
      </c>
      <c r="D118">
        <v>19805</v>
      </c>
      <c r="E118">
        <v>29423</v>
      </c>
      <c r="F118">
        <v>0</v>
      </c>
      <c r="G118" s="1">
        <v>1</v>
      </c>
      <c r="H118" s="1">
        <v>0.39610000000000001</v>
      </c>
      <c r="I118" s="1">
        <v>0.58850000000000002</v>
      </c>
      <c r="J118" s="1">
        <v>0</v>
      </c>
      <c r="K118" s="1">
        <v>1</v>
      </c>
      <c r="L118" s="1">
        <v>0.39610000000000001</v>
      </c>
      <c r="M118" s="1">
        <v>0.58850000000000002</v>
      </c>
      <c r="N118" s="1">
        <v>0</v>
      </c>
      <c r="O118">
        <v>2900.19</v>
      </c>
      <c r="P118">
        <v>1148.77</v>
      </c>
      <c r="Q118">
        <v>1706.65</v>
      </c>
      <c r="R118">
        <v>0</v>
      </c>
    </row>
    <row r="119" spans="1:18" x14ac:dyDescent="0.25">
      <c r="A119" t="s">
        <v>38</v>
      </c>
      <c r="B119" t="s">
        <v>39</v>
      </c>
      <c r="C119">
        <v>50000</v>
      </c>
      <c r="D119">
        <v>19555</v>
      </c>
      <c r="E119">
        <v>29624</v>
      </c>
      <c r="F119">
        <v>0</v>
      </c>
      <c r="G119" s="1">
        <v>1</v>
      </c>
      <c r="H119" s="1">
        <v>0.3911</v>
      </c>
      <c r="I119" s="1">
        <v>0.59250000000000003</v>
      </c>
      <c r="J119" s="1">
        <v>0</v>
      </c>
      <c r="K119" s="1">
        <v>1</v>
      </c>
      <c r="L119" s="1">
        <v>0.3911</v>
      </c>
      <c r="M119" s="1">
        <v>0.59250000000000003</v>
      </c>
      <c r="N119" s="1">
        <v>0</v>
      </c>
      <c r="O119">
        <v>2855.75</v>
      </c>
      <c r="P119">
        <v>1116.8900000000001</v>
      </c>
      <c r="Q119">
        <v>1691.98</v>
      </c>
      <c r="R119">
        <v>0</v>
      </c>
    </row>
    <row r="120" spans="1:18" x14ac:dyDescent="0.25">
      <c r="A120" t="s">
        <v>40</v>
      </c>
      <c r="C120">
        <v>7932</v>
      </c>
      <c r="D120">
        <v>902</v>
      </c>
      <c r="E120">
        <v>5851</v>
      </c>
      <c r="F120">
        <v>0</v>
      </c>
      <c r="G120" s="1">
        <v>1</v>
      </c>
      <c r="H120" s="1">
        <v>0.1137</v>
      </c>
      <c r="I120" s="1">
        <v>0.73760000000000003</v>
      </c>
      <c r="J120" s="1">
        <v>0</v>
      </c>
      <c r="K120" s="1">
        <v>1</v>
      </c>
      <c r="L120" s="1">
        <v>0.1137</v>
      </c>
      <c r="M120" s="1">
        <v>0.73760000000000003</v>
      </c>
      <c r="N120" s="1">
        <v>0</v>
      </c>
      <c r="O120">
        <v>264.39999999999998</v>
      </c>
      <c r="P120">
        <v>30.07</v>
      </c>
      <c r="Q120">
        <v>195.03</v>
      </c>
      <c r="R120">
        <v>0</v>
      </c>
    </row>
    <row r="121" spans="1:18" x14ac:dyDescent="0.25">
      <c r="A121" t="s">
        <v>41</v>
      </c>
      <c r="B121" t="s">
        <v>42</v>
      </c>
      <c r="C121">
        <v>50000</v>
      </c>
      <c r="D121">
        <v>21421</v>
      </c>
      <c r="E121">
        <v>27451</v>
      </c>
      <c r="F121">
        <v>0</v>
      </c>
      <c r="G121" s="1">
        <v>1</v>
      </c>
      <c r="H121" s="1">
        <v>0.4284</v>
      </c>
      <c r="I121" s="1">
        <v>0.54900000000000004</v>
      </c>
      <c r="J121" s="1">
        <v>0</v>
      </c>
      <c r="K121" s="1">
        <v>1</v>
      </c>
      <c r="L121" s="1">
        <v>0.4284</v>
      </c>
      <c r="M121" s="1">
        <v>0.54900000000000004</v>
      </c>
      <c r="N121" s="1">
        <v>0</v>
      </c>
      <c r="O121">
        <v>3255.48</v>
      </c>
      <c r="P121">
        <v>1394.71</v>
      </c>
      <c r="Q121">
        <v>1787.32</v>
      </c>
      <c r="R121">
        <v>0</v>
      </c>
    </row>
    <row r="122" spans="1:18" x14ac:dyDescent="0.25">
      <c r="A122" t="s">
        <v>43</v>
      </c>
      <c r="B122" t="s">
        <v>44</v>
      </c>
      <c r="C122">
        <v>50000</v>
      </c>
      <c r="D122">
        <v>22470</v>
      </c>
      <c r="E122">
        <v>26180</v>
      </c>
      <c r="F122">
        <v>0</v>
      </c>
      <c r="G122" s="1">
        <v>1</v>
      </c>
      <c r="H122" s="1">
        <v>0.44940000000000002</v>
      </c>
      <c r="I122" s="1">
        <v>0.52359999999999995</v>
      </c>
      <c r="J122" s="1">
        <v>0</v>
      </c>
      <c r="K122" s="1">
        <v>1</v>
      </c>
      <c r="L122" s="1">
        <v>0.44940000000000002</v>
      </c>
      <c r="M122" s="1">
        <v>0.52359999999999995</v>
      </c>
      <c r="N122" s="1">
        <v>0</v>
      </c>
      <c r="O122">
        <v>3090.35</v>
      </c>
      <c r="P122">
        <v>1388.8</v>
      </c>
      <c r="Q122">
        <v>1618.11</v>
      </c>
      <c r="R122">
        <v>0</v>
      </c>
    </row>
    <row r="123" spans="1:18" x14ac:dyDescent="0.25">
      <c r="A123" t="s">
        <v>45</v>
      </c>
      <c r="B123" t="s">
        <v>46</v>
      </c>
      <c r="C123">
        <v>50000</v>
      </c>
      <c r="D123">
        <v>23054</v>
      </c>
      <c r="E123">
        <v>25591</v>
      </c>
      <c r="F123">
        <v>0</v>
      </c>
      <c r="G123" s="1">
        <v>1</v>
      </c>
      <c r="H123" s="1">
        <v>0.46110000000000001</v>
      </c>
      <c r="I123" s="1">
        <v>0.51180000000000003</v>
      </c>
      <c r="J123" s="1">
        <v>0</v>
      </c>
      <c r="K123" s="1">
        <v>1</v>
      </c>
      <c r="L123" s="1">
        <v>0.46110000000000001</v>
      </c>
      <c r="M123" s="1">
        <v>0.51180000000000003</v>
      </c>
      <c r="N123" s="1">
        <v>0</v>
      </c>
      <c r="O123">
        <v>2955.48</v>
      </c>
      <c r="P123">
        <v>1362.71</v>
      </c>
      <c r="Q123">
        <v>1512.67</v>
      </c>
      <c r="R123">
        <v>0</v>
      </c>
    </row>
    <row r="124" spans="1:18" x14ac:dyDescent="0.25">
      <c r="A124" t="s">
        <v>47</v>
      </c>
      <c r="C124">
        <v>8902</v>
      </c>
      <c r="D124">
        <v>1572</v>
      </c>
      <c r="E124">
        <v>5835</v>
      </c>
      <c r="F124">
        <v>0</v>
      </c>
      <c r="G124" s="1">
        <v>1</v>
      </c>
      <c r="H124" s="1">
        <v>0.17660000000000001</v>
      </c>
      <c r="I124" s="1">
        <v>0.65549999999999997</v>
      </c>
      <c r="J124" s="1">
        <v>0</v>
      </c>
      <c r="K124" s="1">
        <v>1</v>
      </c>
      <c r="L124" s="1">
        <v>0.17660000000000001</v>
      </c>
      <c r="M124" s="1">
        <v>0.65549999999999997</v>
      </c>
      <c r="N124" s="1">
        <v>0</v>
      </c>
      <c r="O124">
        <v>390.1</v>
      </c>
      <c r="P124">
        <v>68.89</v>
      </c>
      <c r="Q124">
        <v>255.7</v>
      </c>
      <c r="R124">
        <v>0</v>
      </c>
    </row>
    <row r="125" spans="1:18" x14ac:dyDescent="0.25">
      <c r="A125" t="s">
        <v>48</v>
      </c>
      <c r="B125" t="s">
        <v>49</v>
      </c>
      <c r="C125">
        <v>50000</v>
      </c>
      <c r="D125">
        <v>39161</v>
      </c>
      <c r="E125">
        <v>8098</v>
      </c>
      <c r="F125">
        <v>0</v>
      </c>
      <c r="G125" s="1">
        <v>1</v>
      </c>
      <c r="H125" s="1">
        <v>0.78320000000000001</v>
      </c>
      <c r="I125" s="1">
        <v>0.16200000000000001</v>
      </c>
      <c r="J125" s="1">
        <v>0</v>
      </c>
      <c r="K125" s="1">
        <v>1</v>
      </c>
      <c r="L125" s="1">
        <v>0.78320000000000001</v>
      </c>
      <c r="M125" s="1">
        <v>0.16200000000000001</v>
      </c>
      <c r="N125" s="1">
        <v>0</v>
      </c>
      <c r="O125">
        <v>1719.28</v>
      </c>
      <c r="P125">
        <v>1346.58</v>
      </c>
      <c r="Q125">
        <v>278.45</v>
      </c>
      <c r="R125">
        <v>0</v>
      </c>
    </row>
    <row r="126" spans="1:18" x14ac:dyDescent="0.25">
      <c r="A126" t="s">
        <v>50</v>
      </c>
      <c r="B126" t="s">
        <v>51</v>
      </c>
      <c r="C126">
        <v>45128</v>
      </c>
      <c r="D126">
        <v>36324</v>
      </c>
      <c r="E126">
        <v>6632</v>
      </c>
      <c r="F126">
        <v>0</v>
      </c>
      <c r="G126" s="1">
        <v>1</v>
      </c>
      <c r="H126" s="1">
        <v>0.80489999999999995</v>
      </c>
      <c r="I126" s="1">
        <v>0.14699999999999999</v>
      </c>
      <c r="J126" s="1">
        <v>0</v>
      </c>
      <c r="K126" s="1">
        <v>1</v>
      </c>
      <c r="L126" s="1">
        <v>0.80489999999999995</v>
      </c>
      <c r="M126" s="1">
        <v>0.14699999999999999</v>
      </c>
      <c r="N126" s="1">
        <v>0</v>
      </c>
      <c r="O126">
        <v>1504.28</v>
      </c>
      <c r="P126">
        <v>1210.81</v>
      </c>
      <c r="Q126">
        <v>221.07</v>
      </c>
      <c r="R126">
        <v>0</v>
      </c>
    </row>
    <row r="127" spans="1:18" x14ac:dyDescent="0.25">
      <c r="A127" t="s">
        <v>52</v>
      </c>
      <c r="B127" t="s">
        <v>53</v>
      </c>
      <c r="C127">
        <v>38567</v>
      </c>
      <c r="D127">
        <v>32557</v>
      </c>
      <c r="E127">
        <v>4420</v>
      </c>
      <c r="F127">
        <v>0</v>
      </c>
      <c r="G127" s="1">
        <v>1</v>
      </c>
      <c r="H127" s="1">
        <v>0.84419999999999995</v>
      </c>
      <c r="I127" s="1">
        <v>0.11459999999999999</v>
      </c>
      <c r="J127" s="1">
        <v>0</v>
      </c>
      <c r="K127" s="1">
        <v>1</v>
      </c>
      <c r="L127" s="1">
        <v>0.84419999999999995</v>
      </c>
      <c r="M127" s="1">
        <v>0.11459999999999999</v>
      </c>
      <c r="N127" s="1">
        <v>0</v>
      </c>
      <c r="O127">
        <v>1285.5899999999999</v>
      </c>
      <c r="P127">
        <v>1085.26</v>
      </c>
      <c r="Q127">
        <v>147.34</v>
      </c>
      <c r="R127">
        <v>0</v>
      </c>
    </row>
    <row r="128" spans="1:18" x14ac:dyDescent="0.25">
      <c r="A128" t="s">
        <v>54</v>
      </c>
      <c r="C128">
        <v>8610</v>
      </c>
      <c r="D128">
        <v>1442</v>
      </c>
      <c r="E128">
        <v>6018</v>
      </c>
      <c r="F128">
        <v>0</v>
      </c>
      <c r="G128" s="1">
        <v>1</v>
      </c>
      <c r="H128" s="1">
        <v>0.16750000000000001</v>
      </c>
      <c r="I128" s="1">
        <v>0.69899999999999995</v>
      </c>
      <c r="J128" s="1">
        <v>0</v>
      </c>
      <c r="K128" s="1">
        <v>1</v>
      </c>
      <c r="L128" s="1">
        <v>0.16750000000000001</v>
      </c>
      <c r="M128" s="1">
        <v>0.69899999999999995</v>
      </c>
      <c r="N128" s="1">
        <v>0</v>
      </c>
      <c r="O128">
        <v>287.08999999999997</v>
      </c>
      <c r="P128">
        <v>48.08</v>
      </c>
      <c r="Q128">
        <v>200.66</v>
      </c>
      <c r="R128">
        <v>0</v>
      </c>
    </row>
    <row r="129" spans="1:18" x14ac:dyDescent="0.25">
      <c r="A129" t="s">
        <v>55</v>
      </c>
      <c r="B129" t="s">
        <v>56</v>
      </c>
      <c r="C129">
        <v>50000</v>
      </c>
      <c r="D129">
        <v>43098</v>
      </c>
      <c r="E129">
        <v>5096</v>
      </c>
      <c r="F129">
        <v>0</v>
      </c>
      <c r="G129" s="1">
        <v>1</v>
      </c>
      <c r="H129" s="1">
        <v>0.86199999999999999</v>
      </c>
      <c r="I129" s="1">
        <v>0.1019</v>
      </c>
      <c r="J129" s="1">
        <v>0</v>
      </c>
      <c r="K129" s="1">
        <v>1</v>
      </c>
      <c r="L129" s="1">
        <v>0.86199999999999999</v>
      </c>
      <c r="M129" s="1">
        <v>0.1019</v>
      </c>
      <c r="N129" s="1">
        <v>0</v>
      </c>
      <c r="O129">
        <v>1909.34</v>
      </c>
      <c r="P129">
        <v>1645.77</v>
      </c>
      <c r="Q129">
        <v>194.6</v>
      </c>
      <c r="R129">
        <v>0</v>
      </c>
    </row>
    <row r="130" spans="1:18" x14ac:dyDescent="0.25">
      <c r="A130" t="s">
        <v>57</v>
      </c>
      <c r="B130" t="s">
        <v>58</v>
      </c>
      <c r="C130">
        <v>46187</v>
      </c>
      <c r="D130">
        <v>36868</v>
      </c>
      <c r="E130">
        <v>7221</v>
      </c>
      <c r="F130">
        <v>0</v>
      </c>
      <c r="G130" s="1">
        <v>1</v>
      </c>
      <c r="H130" s="1">
        <v>0.79820000000000002</v>
      </c>
      <c r="I130" s="1">
        <v>0.15629999999999999</v>
      </c>
      <c r="J130" s="1">
        <v>0</v>
      </c>
      <c r="K130" s="1">
        <v>1</v>
      </c>
      <c r="L130" s="1">
        <v>0.79820000000000002</v>
      </c>
      <c r="M130" s="1">
        <v>0.15629999999999999</v>
      </c>
      <c r="N130" s="1">
        <v>0</v>
      </c>
      <c r="O130">
        <v>1539.61</v>
      </c>
      <c r="P130">
        <v>1228.97</v>
      </c>
      <c r="Q130">
        <v>240.71</v>
      </c>
      <c r="R130">
        <v>0</v>
      </c>
    </row>
    <row r="131" spans="1:18" x14ac:dyDescent="0.25">
      <c r="A131" t="s">
        <v>59</v>
      </c>
      <c r="B131" t="s">
        <v>60</v>
      </c>
      <c r="C131">
        <v>50000</v>
      </c>
      <c r="D131">
        <v>42217</v>
      </c>
      <c r="E131">
        <v>5977</v>
      </c>
      <c r="F131">
        <v>0</v>
      </c>
      <c r="G131" s="1">
        <v>1</v>
      </c>
      <c r="H131" s="1">
        <v>0.84430000000000005</v>
      </c>
      <c r="I131" s="1">
        <v>0.1195</v>
      </c>
      <c r="J131" s="1">
        <v>0</v>
      </c>
      <c r="K131" s="1">
        <v>1</v>
      </c>
      <c r="L131" s="1">
        <v>0.84430000000000005</v>
      </c>
      <c r="M131" s="1">
        <v>0.1195</v>
      </c>
      <c r="N131" s="1">
        <v>0</v>
      </c>
      <c r="O131">
        <v>1887.11</v>
      </c>
      <c r="P131">
        <v>1593.36</v>
      </c>
      <c r="Q131">
        <v>225.58</v>
      </c>
      <c r="R131">
        <v>0</v>
      </c>
    </row>
    <row r="132" spans="1:18" x14ac:dyDescent="0.25">
      <c r="A132" t="s">
        <v>61</v>
      </c>
      <c r="C132">
        <v>10799</v>
      </c>
      <c r="D132">
        <v>3001</v>
      </c>
      <c r="E132">
        <v>6686</v>
      </c>
      <c r="F132">
        <v>0</v>
      </c>
      <c r="G132" s="1">
        <v>1</v>
      </c>
      <c r="H132" s="1">
        <v>0.27789999999999998</v>
      </c>
      <c r="I132" s="1">
        <v>0.61909999999999998</v>
      </c>
      <c r="J132" s="1">
        <v>0</v>
      </c>
      <c r="K132" s="1">
        <v>1</v>
      </c>
      <c r="L132" s="1">
        <v>0.27789999999999998</v>
      </c>
      <c r="M132" s="1">
        <v>0.61909999999999998</v>
      </c>
      <c r="N132" s="1">
        <v>0</v>
      </c>
      <c r="O132">
        <v>360</v>
      </c>
      <c r="P132">
        <v>100.04</v>
      </c>
      <c r="Q132">
        <v>222.89</v>
      </c>
      <c r="R132">
        <v>0</v>
      </c>
    </row>
    <row r="133" spans="1:18" x14ac:dyDescent="0.25">
      <c r="A133" t="s">
        <v>62</v>
      </c>
      <c r="B133" t="s">
        <v>63</v>
      </c>
      <c r="C133">
        <v>29084</v>
      </c>
      <c r="D133">
        <v>25499</v>
      </c>
      <c r="E133">
        <v>2534</v>
      </c>
      <c r="F133">
        <v>0</v>
      </c>
      <c r="G133" s="1">
        <v>1</v>
      </c>
      <c r="H133" s="1">
        <v>0.87670000000000003</v>
      </c>
      <c r="I133" s="1">
        <v>8.7099999999999997E-2</v>
      </c>
      <c r="J133" s="1">
        <v>0</v>
      </c>
      <c r="K133" s="1">
        <v>1</v>
      </c>
      <c r="L133" s="1">
        <v>0.87670000000000003</v>
      </c>
      <c r="M133" s="1">
        <v>8.7099999999999997E-2</v>
      </c>
      <c r="N133" s="1">
        <v>0</v>
      </c>
      <c r="O133">
        <v>969.47</v>
      </c>
      <c r="P133">
        <v>849.97</v>
      </c>
      <c r="Q133">
        <v>84.47</v>
      </c>
      <c r="R133">
        <v>0</v>
      </c>
    </row>
    <row r="134" spans="1:18" x14ac:dyDescent="0.25">
      <c r="A134" t="s">
        <v>64</v>
      </c>
      <c r="B134" t="s">
        <v>65</v>
      </c>
      <c r="C134">
        <v>35384</v>
      </c>
      <c r="D134">
        <v>29446</v>
      </c>
      <c r="E134">
        <v>4253</v>
      </c>
      <c r="F134">
        <v>0</v>
      </c>
      <c r="G134" s="1">
        <v>1</v>
      </c>
      <c r="H134" s="1">
        <v>0.83220000000000005</v>
      </c>
      <c r="I134" s="1">
        <v>0.1202</v>
      </c>
      <c r="J134" s="1">
        <v>0</v>
      </c>
      <c r="K134" s="1">
        <v>1</v>
      </c>
      <c r="L134" s="1">
        <v>0.83220000000000005</v>
      </c>
      <c r="M134" s="1">
        <v>0.1202</v>
      </c>
      <c r="N134" s="1">
        <v>0</v>
      </c>
      <c r="O134">
        <v>1179.51</v>
      </c>
      <c r="P134">
        <v>981.57</v>
      </c>
      <c r="Q134">
        <v>141.77000000000001</v>
      </c>
      <c r="R134">
        <v>0</v>
      </c>
    </row>
    <row r="135" spans="1:18" x14ac:dyDescent="0.25">
      <c r="A135" t="s">
        <v>66</v>
      </c>
      <c r="B135" t="s">
        <v>67</v>
      </c>
      <c r="C135">
        <v>31374</v>
      </c>
      <c r="D135">
        <v>27208</v>
      </c>
      <c r="E135">
        <v>3120</v>
      </c>
      <c r="F135">
        <v>0</v>
      </c>
      <c r="G135" s="1">
        <v>1</v>
      </c>
      <c r="H135" s="1">
        <v>0.86719999999999997</v>
      </c>
      <c r="I135" s="1">
        <v>9.9400000000000002E-2</v>
      </c>
      <c r="J135" s="1">
        <v>0</v>
      </c>
      <c r="K135" s="1">
        <v>1</v>
      </c>
      <c r="L135" s="1">
        <v>0.86719999999999997</v>
      </c>
      <c r="M135" s="1">
        <v>9.9400000000000002E-2</v>
      </c>
      <c r="N135" s="1">
        <v>0</v>
      </c>
      <c r="O135">
        <v>1045.81</v>
      </c>
      <c r="P135">
        <v>906.94</v>
      </c>
      <c r="Q135">
        <v>104</v>
      </c>
      <c r="R135">
        <v>0</v>
      </c>
    </row>
    <row r="136" spans="1:18" x14ac:dyDescent="0.25">
      <c r="A136" t="s">
        <v>68</v>
      </c>
      <c r="C136">
        <v>10285</v>
      </c>
      <c r="D136">
        <v>1465</v>
      </c>
      <c r="E136">
        <v>7391</v>
      </c>
      <c r="F136">
        <v>0</v>
      </c>
      <c r="G136" s="1">
        <v>1</v>
      </c>
      <c r="H136" s="1">
        <v>0.1424</v>
      </c>
      <c r="I136" s="1">
        <v>0.71860000000000002</v>
      </c>
      <c r="J136" s="1">
        <v>0</v>
      </c>
      <c r="K136" s="1">
        <v>1</v>
      </c>
      <c r="L136" s="1">
        <v>0.1424</v>
      </c>
      <c r="M136" s="1">
        <v>0.71860000000000002</v>
      </c>
      <c r="N136" s="1">
        <v>0</v>
      </c>
      <c r="O136">
        <v>342.83</v>
      </c>
      <c r="P136">
        <v>48.83</v>
      </c>
      <c r="Q136">
        <v>246.37</v>
      </c>
      <c r="R136">
        <v>0</v>
      </c>
    </row>
    <row r="137" spans="1:18" x14ac:dyDescent="0.25">
      <c r="A137" t="s">
        <v>69</v>
      </c>
      <c r="B137" t="s">
        <v>70</v>
      </c>
      <c r="C137">
        <v>50000</v>
      </c>
      <c r="D137">
        <v>44128</v>
      </c>
      <c r="E137">
        <v>4267</v>
      </c>
      <c r="F137">
        <v>0</v>
      </c>
      <c r="G137" s="1">
        <v>1</v>
      </c>
      <c r="H137" s="1">
        <v>0.88260000000000005</v>
      </c>
      <c r="I137" s="1">
        <v>8.5300000000000001E-2</v>
      </c>
      <c r="J137" s="1">
        <v>0</v>
      </c>
      <c r="K137" s="1">
        <v>1</v>
      </c>
      <c r="L137" s="1">
        <v>0.88260000000000005</v>
      </c>
      <c r="M137" s="1">
        <v>8.5300000000000001E-2</v>
      </c>
      <c r="N137" s="1">
        <v>0</v>
      </c>
      <c r="O137">
        <v>1675.71</v>
      </c>
      <c r="P137">
        <v>1478.92</v>
      </c>
      <c r="Q137">
        <v>143.01</v>
      </c>
      <c r="R137">
        <v>0</v>
      </c>
    </row>
    <row r="138" spans="1:18" x14ac:dyDescent="0.25">
      <c r="A138" t="s">
        <v>71</v>
      </c>
      <c r="B138" t="s">
        <v>72</v>
      </c>
      <c r="C138">
        <v>40381</v>
      </c>
      <c r="D138">
        <v>33682</v>
      </c>
      <c r="E138">
        <v>4987</v>
      </c>
      <c r="F138">
        <v>0</v>
      </c>
      <c r="G138" s="1">
        <v>1</v>
      </c>
      <c r="H138" s="1">
        <v>0.83409999999999995</v>
      </c>
      <c r="I138" s="1">
        <v>0.1235</v>
      </c>
      <c r="J138" s="1">
        <v>0</v>
      </c>
      <c r="K138" s="1">
        <v>1</v>
      </c>
      <c r="L138" s="1">
        <v>0.83409999999999995</v>
      </c>
      <c r="M138" s="1">
        <v>0.1235</v>
      </c>
      <c r="N138" s="1">
        <v>0</v>
      </c>
      <c r="O138">
        <v>1346.09</v>
      </c>
      <c r="P138">
        <v>1122.78</v>
      </c>
      <c r="Q138">
        <v>166.24</v>
      </c>
      <c r="R138">
        <v>0</v>
      </c>
    </row>
    <row r="139" spans="1:18" x14ac:dyDescent="0.25">
      <c r="A139" t="s">
        <v>73</v>
      </c>
      <c r="B139" t="s">
        <v>74</v>
      </c>
      <c r="C139">
        <v>50000</v>
      </c>
      <c r="D139">
        <v>42859</v>
      </c>
      <c r="E139">
        <v>5261</v>
      </c>
      <c r="F139">
        <v>0</v>
      </c>
      <c r="G139" s="1">
        <v>1</v>
      </c>
      <c r="H139" s="1">
        <v>0.85719999999999996</v>
      </c>
      <c r="I139" s="1">
        <v>0.1052</v>
      </c>
      <c r="J139" s="1">
        <v>0</v>
      </c>
      <c r="K139" s="1">
        <v>1</v>
      </c>
      <c r="L139" s="1">
        <v>0.85719999999999996</v>
      </c>
      <c r="M139" s="1">
        <v>0.1052</v>
      </c>
      <c r="N139" s="1">
        <v>0</v>
      </c>
      <c r="O139">
        <v>1746.18</v>
      </c>
      <c r="P139">
        <v>1496.79</v>
      </c>
      <c r="Q139">
        <v>183.73</v>
      </c>
      <c r="R139">
        <v>0</v>
      </c>
    </row>
    <row r="140" spans="1:18" x14ac:dyDescent="0.25">
      <c r="A140" t="s">
        <v>75</v>
      </c>
      <c r="C140">
        <v>8179</v>
      </c>
      <c r="D140">
        <v>1154</v>
      </c>
      <c r="E140">
        <v>5981</v>
      </c>
      <c r="F140">
        <v>0</v>
      </c>
      <c r="G140" s="1">
        <v>1</v>
      </c>
      <c r="H140" s="1">
        <v>0.1411</v>
      </c>
      <c r="I140" s="1">
        <v>0.73129999999999995</v>
      </c>
      <c r="J140" s="1">
        <v>0</v>
      </c>
      <c r="K140" s="1">
        <v>1</v>
      </c>
      <c r="L140" s="1">
        <v>0.1411</v>
      </c>
      <c r="M140" s="1">
        <v>0.73129999999999995</v>
      </c>
      <c r="N140" s="1">
        <v>0</v>
      </c>
      <c r="O140">
        <v>272.63</v>
      </c>
      <c r="P140">
        <v>38.47</v>
      </c>
      <c r="Q140">
        <v>199.37</v>
      </c>
      <c r="R140">
        <v>0</v>
      </c>
    </row>
    <row r="141" spans="1:18" x14ac:dyDescent="0.25">
      <c r="A141" t="s">
        <v>0</v>
      </c>
      <c r="B141" t="s">
        <v>80</v>
      </c>
    </row>
    <row r="143" spans="1:18" x14ac:dyDescent="0.25">
      <c r="A143" t="s">
        <v>2</v>
      </c>
      <c r="B143" t="s">
        <v>3</v>
      </c>
      <c r="C143" t="s">
        <v>4</v>
      </c>
      <c r="D143" t="s">
        <v>5</v>
      </c>
      <c r="E143" t="s">
        <v>6</v>
      </c>
      <c r="F143" t="s">
        <v>7</v>
      </c>
      <c r="G143" t="s">
        <v>8</v>
      </c>
      <c r="H143" t="s">
        <v>9</v>
      </c>
      <c r="I143" t="s">
        <v>10</v>
      </c>
      <c r="J143" t="s">
        <v>11</v>
      </c>
      <c r="K143" t="s">
        <v>12</v>
      </c>
      <c r="L143" t="s">
        <v>13</v>
      </c>
      <c r="M143" t="s">
        <v>14</v>
      </c>
      <c r="N143" t="s">
        <v>15</v>
      </c>
      <c r="O143" t="s">
        <v>16</v>
      </c>
      <c r="P143" t="s">
        <v>17</v>
      </c>
      <c r="Q143" t="s">
        <v>18</v>
      </c>
      <c r="R143" t="s">
        <v>19</v>
      </c>
    </row>
    <row r="144" spans="1:18" x14ac:dyDescent="0.25">
      <c r="A144" t="s">
        <v>81</v>
      </c>
      <c r="B144" t="s">
        <v>49</v>
      </c>
      <c r="C144">
        <v>50000</v>
      </c>
      <c r="D144">
        <v>27220</v>
      </c>
      <c r="E144">
        <v>21952</v>
      </c>
      <c r="F144">
        <v>0</v>
      </c>
      <c r="G144" s="1">
        <v>1</v>
      </c>
      <c r="H144" s="1">
        <v>0.5444</v>
      </c>
      <c r="I144" s="1">
        <v>0.439</v>
      </c>
      <c r="J144" s="1">
        <v>0</v>
      </c>
      <c r="K144" s="1">
        <v>1</v>
      </c>
      <c r="L144" s="1">
        <v>0.5444</v>
      </c>
      <c r="M144" s="1">
        <v>0.439</v>
      </c>
      <c r="N144" s="1">
        <v>0</v>
      </c>
      <c r="O144">
        <v>2856.95</v>
      </c>
      <c r="P144">
        <v>1555.33</v>
      </c>
      <c r="Q144">
        <v>1254.32</v>
      </c>
      <c r="R144">
        <v>0</v>
      </c>
    </row>
    <row r="145" spans="1:18" x14ac:dyDescent="0.25">
      <c r="A145" t="s">
        <v>82</v>
      </c>
      <c r="B145" t="s">
        <v>51</v>
      </c>
      <c r="C145">
        <v>50000</v>
      </c>
      <c r="D145">
        <v>25049</v>
      </c>
      <c r="E145">
        <v>23878</v>
      </c>
      <c r="F145">
        <v>0</v>
      </c>
      <c r="G145" s="1">
        <v>1</v>
      </c>
      <c r="H145" s="1">
        <v>0.501</v>
      </c>
      <c r="I145" s="1">
        <v>0.47760000000000002</v>
      </c>
      <c r="J145" s="1">
        <v>0</v>
      </c>
      <c r="K145" s="1">
        <v>1</v>
      </c>
      <c r="L145" s="1">
        <v>0.501</v>
      </c>
      <c r="M145" s="1">
        <v>0.47760000000000002</v>
      </c>
      <c r="N145" s="1">
        <v>0</v>
      </c>
      <c r="O145">
        <v>2659.81</v>
      </c>
      <c r="P145">
        <v>1332.51</v>
      </c>
      <c r="Q145">
        <v>1270.22</v>
      </c>
      <c r="R145">
        <v>0</v>
      </c>
    </row>
    <row r="146" spans="1:18" x14ac:dyDescent="0.25">
      <c r="A146" t="s">
        <v>83</v>
      </c>
      <c r="B146" t="s">
        <v>53</v>
      </c>
      <c r="C146">
        <v>50000</v>
      </c>
      <c r="D146">
        <v>25331</v>
      </c>
      <c r="E146">
        <v>23745</v>
      </c>
      <c r="F146">
        <v>0</v>
      </c>
      <c r="G146" s="1">
        <v>1</v>
      </c>
      <c r="H146" s="1">
        <v>0.50660000000000005</v>
      </c>
      <c r="I146" s="1">
        <v>0.47489999999999999</v>
      </c>
      <c r="J146" s="1">
        <v>0</v>
      </c>
      <c r="K146" s="1">
        <v>1</v>
      </c>
      <c r="L146" s="1">
        <v>0.50660000000000005</v>
      </c>
      <c r="M146" s="1">
        <v>0.47489999999999999</v>
      </c>
      <c r="N146" s="1">
        <v>0</v>
      </c>
      <c r="O146">
        <v>2791.81</v>
      </c>
      <c r="P146">
        <v>1414.39</v>
      </c>
      <c r="Q146">
        <v>1325.83</v>
      </c>
      <c r="R146">
        <v>0</v>
      </c>
    </row>
    <row r="147" spans="1:18" x14ac:dyDescent="0.25">
      <c r="A147" t="s">
        <v>84</v>
      </c>
      <c r="C147">
        <v>10696</v>
      </c>
      <c r="D147">
        <v>3248</v>
      </c>
      <c r="E147">
        <v>6304</v>
      </c>
      <c r="F147">
        <v>0</v>
      </c>
      <c r="G147" s="1">
        <v>1</v>
      </c>
      <c r="H147" s="1">
        <v>0.30370000000000003</v>
      </c>
      <c r="I147" s="1">
        <v>0.58940000000000003</v>
      </c>
      <c r="J147" s="1">
        <v>0</v>
      </c>
      <c r="K147" s="1">
        <v>1</v>
      </c>
      <c r="L147" s="1">
        <v>0.30370000000000003</v>
      </c>
      <c r="M147" s="1">
        <v>0.58940000000000003</v>
      </c>
      <c r="N147" s="1">
        <v>0</v>
      </c>
      <c r="O147">
        <v>382</v>
      </c>
      <c r="P147">
        <v>116</v>
      </c>
      <c r="Q147">
        <v>225.14</v>
      </c>
      <c r="R147">
        <v>0</v>
      </c>
    </row>
    <row r="148" spans="1:18" x14ac:dyDescent="0.25">
      <c r="A148" t="s">
        <v>85</v>
      </c>
      <c r="B148" t="s">
        <v>56</v>
      </c>
      <c r="C148">
        <v>50000</v>
      </c>
      <c r="D148">
        <v>28578</v>
      </c>
      <c r="E148">
        <v>20341</v>
      </c>
      <c r="F148">
        <v>0</v>
      </c>
      <c r="G148" s="1">
        <v>1</v>
      </c>
      <c r="H148" s="1">
        <v>0.5716</v>
      </c>
      <c r="I148" s="1">
        <v>0.40679999999999999</v>
      </c>
      <c r="J148" s="1">
        <v>0</v>
      </c>
      <c r="K148" s="1">
        <v>1</v>
      </c>
      <c r="L148" s="1">
        <v>0.5716</v>
      </c>
      <c r="M148" s="1">
        <v>0.40679999999999999</v>
      </c>
      <c r="N148" s="1">
        <v>0</v>
      </c>
      <c r="O148">
        <v>2904.9</v>
      </c>
      <c r="P148">
        <v>1660.33</v>
      </c>
      <c r="Q148">
        <v>1181.77</v>
      </c>
      <c r="R148">
        <v>0</v>
      </c>
    </row>
    <row r="149" spans="1:18" x14ac:dyDescent="0.25">
      <c r="A149" t="s">
        <v>86</v>
      </c>
      <c r="B149" t="s">
        <v>58</v>
      </c>
      <c r="C149">
        <v>50000</v>
      </c>
      <c r="D149">
        <v>31154</v>
      </c>
      <c r="E149">
        <v>18138</v>
      </c>
      <c r="F149">
        <v>0</v>
      </c>
      <c r="G149" s="1">
        <v>1</v>
      </c>
      <c r="H149" s="1">
        <v>0.62309999999999999</v>
      </c>
      <c r="I149" s="1">
        <v>0.36280000000000001</v>
      </c>
      <c r="J149" s="1">
        <v>0</v>
      </c>
      <c r="K149" s="1">
        <v>1</v>
      </c>
      <c r="L149" s="1">
        <v>0.62309999999999999</v>
      </c>
      <c r="M149" s="1">
        <v>0.36280000000000001</v>
      </c>
      <c r="N149" s="1">
        <v>0</v>
      </c>
      <c r="O149">
        <v>3179.96</v>
      </c>
      <c r="P149">
        <v>1981.37</v>
      </c>
      <c r="Q149">
        <v>1153.56</v>
      </c>
      <c r="R149">
        <v>0</v>
      </c>
    </row>
    <row r="150" spans="1:18" x14ac:dyDescent="0.25">
      <c r="A150" t="s">
        <v>87</v>
      </c>
      <c r="B150" t="s">
        <v>60</v>
      </c>
      <c r="C150">
        <v>50000</v>
      </c>
      <c r="D150">
        <v>32581</v>
      </c>
      <c r="E150">
        <v>16719</v>
      </c>
      <c r="F150">
        <v>0</v>
      </c>
      <c r="G150" s="1">
        <v>1</v>
      </c>
      <c r="H150" s="1">
        <v>0.65159999999999996</v>
      </c>
      <c r="I150" s="1">
        <v>0.33439999999999998</v>
      </c>
      <c r="J150" s="1">
        <v>0</v>
      </c>
      <c r="K150" s="1">
        <v>1</v>
      </c>
      <c r="L150" s="1">
        <v>0.65159999999999996</v>
      </c>
      <c r="M150" s="1">
        <v>0.33439999999999998</v>
      </c>
      <c r="N150" s="1">
        <v>0</v>
      </c>
      <c r="O150">
        <v>3541.2</v>
      </c>
      <c r="P150">
        <v>2307.52</v>
      </c>
      <c r="Q150">
        <v>1184.1099999999999</v>
      </c>
      <c r="R150">
        <v>0</v>
      </c>
    </row>
    <row r="151" spans="1:18" x14ac:dyDescent="0.25">
      <c r="A151" t="s">
        <v>88</v>
      </c>
      <c r="C151">
        <v>4285</v>
      </c>
      <c r="D151">
        <v>1137</v>
      </c>
      <c r="E151">
        <v>2636</v>
      </c>
      <c r="F151">
        <v>0</v>
      </c>
      <c r="G151" s="1">
        <v>1</v>
      </c>
      <c r="H151" s="1">
        <v>0.26529999999999998</v>
      </c>
      <c r="I151" s="1">
        <v>0.61519999999999997</v>
      </c>
      <c r="J151" s="1">
        <v>0</v>
      </c>
      <c r="K151" s="1">
        <v>1</v>
      </c>
      <c r="L151" s="1">
        <v>0.26529999999999998</v>
      </c>
      <c r="M151" s="1">
        <v>0.61519999999999997</v>
      </c>
      <c r="N151" s="1">
        <v>0</v>
      </c>
      <c r="O151">
        <v>454.51</v>
      </c>
      <c r="P151">
        <v>120.6</v>
      </c>
      <c r="Q151">
        <v>279.60000000000002</v>
      </c>
      <c r="R151">
        <v>0</v>
      </c>
    </row>
    <row r="152" spans="1:18" x14ac:dyDescent="0.25">
      <c r="A152" t="s">
        <v>89</v>
      </c>
      <c r="B152" t="s">
        <v>63</v>
      </c>
      <c r="C152">
        <v>50000</v>
      </c>
      <c r="D152">
        <v>26196</v>
      </c>
      <c r="E152">
        <v>22941</v>
      </c>
      <c r="F152">
        <v>0</v>
      </c>
      <c r="G152" s="1">
        <v>1</v>
      </c>
      <c r="H152" s="1">
        <v>0.52390000000000003</v>
      </c>
      <c r="I152" s="1">
        <v>0.45879999999999999</v>
      </c>
      <c r="J152" s="1">
        <v>0</v>
      </c>
      <c r="K152" s="1">
        <v>1</v>
      </c>
      <c r="L152" s="1">
        <v>0.52390000000000003</v>
      </c>
      <c r="M152" s="1">
        <v>0.45879999999999999</v>
      </c>
      <c r="N152" s="1">
        <v>0</v>
      </c>
      <c r="O152">
        <v>2735.9</v>
      </c>
      <c r="P152">
        <v>1433.39</v>
      </c>
      <c r="Q152">
        <v>1255.28</v>
      </c>
      <c r="R152">
        <v>0</v>
      </c>
    </row>
    <row r="153" spans="1:18" x14ac:dyDescent="0.25">
      <c r="A153" t="s">
        <v>90</v>
      </c>
      <c r="B153" t="s">
        <v>65</v>
      </c>
      <c r="C153">
        <v>50000</v>
      </c>
      <c r="D153">
        <v>23871</v>
      </c>
      <c r="E153">
        <v>25089</v>
      </c>
      <c r="F153">
        <v>0</v>
      </c>
      <c r="G153" s="1">
        <v>1</v>
      </c>
      <c r="H153" s="1">
        <v>0.47739999999999999</v>
      </c>
      <c r="I153" s="1">
        <v>0.50180000000000002</v>
      </c>
      <c r="J153" s="1">
        <v>0</v>
      </c>
      <c r="K153" s="1">
        <v>1</v>
      </c>
      <c r="L153" s="1">
        <v>0.47739999999999999</v>
      </c>
      <c r="M153" s="1">
        <v>0.50180000000000002</v>
      </c>
      <c r="N153" s="1">
        <v>0</v>
      </c>
      <c r="O153">
        <v>2744.6</v>
      </c>
      <c r="P153">
        <v>1310.33</v>
      </c>
      <c r="Q153">
        <v>1377.18</v>
      </c>
      <c r="R153">
        <v>0</v>
      </c>
    </row>
    <row r="154" spans="1:18" x14ac:dyDescent="0.25">
      <c r="A154" t="s">
        <v>91</v>
      </c>
      <c r="B154" t="s">
        <v>67</v>
      </c>
      <c r="C154">
        <v>50000</v>
      </c>
      <c r="D154">
        <v>26299</v>
      </c>
      <c r="E154">
        <v>22868</v>
      </c>
      <c r="F154">
        <v>0</v>
      </c>
      <c r="G154" s="1">
        <v>1</v>
      </c>
      <c r="H154" s="1">
        <v>0.52600000000000002</v>
      </c>
      <c r="I154" s="1">
        <v>0.45739999999999997</v>
      </c>
      <c r="J154" s="1">
        <v>0</v>
      </c>
      <c r="K154" s="1">
        <v>1</v>
      </c>
      <c r="L154" s="1">
        <v>0.52600000000000002</v>
      </c>
      <c r="M154" s="1">
        <v>0.45739999999999997</v>
      </c>
      <c r="N154" s="1">
        <v>0</v>
      </c>
      <c r="O154">
        <v>2837.55</v>
      </c>
      <c r="P154">
        <v>1492.5</v>
      </c>
      <c r="Q154">
        <v>1297.78</v>
      </c>
      <c r="R154">
        <v>0</v>
      </c>
    </row>
    <row r="155" spans="1:18" x14ac:dyDescent="0.25">
      <c r="A155" t="s">
        <v>92</v>
      </c>
      <c r="C155">
        <v>4804</v>
      </c>
      <c r="D155">
        <v>591</v>
      </c>
      <c r="E155">
        <v>3735</v>
      </c>
      <c r="F155">
        <v>0</v>
      </c>
      <c r="G155" s="1">
        <v>1</v>
      </c>
      <c r="H155" s="1">
        <v>0.123</v>
      </c>
      <c r="I155" s="1">
        <v>0.77749999999999997</v>
      </c>
      <c r="J155" s="1">
        <v>0</v>
      </c>
      <c r="K155" s="1">
        <v>1</v>
      </c>
      <c r="L155" s="1">
        <v>0.123</v>
      </c>
      <c r="M155" s="1">
        <v>0.77749999999999997</v>
      </c>
      <c r="N155" s="1">
        <v>0</v>
      </c>
      <c r="O155">
        <v>432.78</v>
      </c>
      <c r="P155">
        <v>53.24</v>
      </c>
      <c r="Q155">
        <v>336.48</v>
      </c>
      <c r="R155">
        <v>0</v>
      </c>
    </row>
    <row r="156" spans="1:18" x14ac:dyDescent="0.25">
      <c r="A156" t="s">
        <v>93</v>
      </c>
      <c r="B156" t="s">
        <v>70</v>
      </c>
      <c r="C156">
        <v>50000</v>
      </c>
      <c r="D156">
        <v>29841</v>
      </c>
      <c r="E156">
        <v>19358</v>
      </c>
      <c r="F156">
        <v>0</v>
      </c>
      <c r="G156" s="1">
        <v>1</v>
      </c>
      <c r="H156" s="1">
        <v>0.5968</v>
      </c>
      <c r="I156" s="1">
        <v>0.38719999999999999</v>
      </c>
      <c r="J156" s="1">
        <v>0</v>
      </c>
      <c r="K156" s="1">
        <v>1</v>
      </c>
      <c r="L156" s="1">
        <v>0.5968</v>
      </c>
      <c r="M156" s="1">
        <v>0.38719999999999999</v>
      </c>
      <c r="N156" s="1">
        <v>0</v>
      </c>
      <c r="O156">
        <v>3077.58</v>
      </c>
      <c r="P156">
        <v>1836.76</v>
      </c>
      <c r="Q156">
        <v>1191.52</v>
      </c>
      <c r="R156">
        <v>0</v>
      </c>
    </row>
    <row r="157" spans="1:18" x14ac:dyDescent="0.25">
      <c r="A157" t="s">
        <v>94</v>
      </c>
      <c r="B157" t="s">
        <v>72</v>
      </c>
      <c r="C157">
        <v>50000</v>
      </c>
      <c r="D157">
        <v>29562</v>
      </c>
      <c r="E157">
        <v>19956</v>
      </c>
      <c r="F157">
        <v>0</v>
      </c>
      <c r="G157" s="1">
        <v>1</v>
      </c>
      <c r="H157" s="1">
        <v>0.59119999999999995</v>
      </c>
      <c r="I157" s="1">
        <v>0.39910000000000001</v>
      </c>
      <c r="J157" s="1">
        <v>0</v>
      </c>
      <c r="K157" s="1">
        <v>1</v>
      </c>
      <c r="L157" s="1">
        <v>0.59119999999999995</v>
      </c>
      <c r="M157" s="1">
        <v>0.39910000000000001</v>
      </c>
      <c r="N157" s="1">
        <v>0</v>
      </c>
      <c r="O157">
        <v>3120.02</v>
      </c>
      <c r="P157">
        <v>1844.68</v>
      </c>
      <c r="Q157">
        <v>1245.26</v>
      </c>
      <c r="R157">
        <v>0</v>
      </c>
    </row>
    <row r="158" spans="1:18" x14ac:dyDescent="0.25">
      <c r="A158" t="s">
        <v>95</v>
      </c>
      <c r="B158" t="s">
        <v>74</v>
      </c>
      <c r="C158">
        <v>50000</v>
      </c>
      <c r="D158">
        <v>30556</v>
      </c>
      <c r="E158">
        <v>18661</v>
      </c>
      <c r="F158">
        <v>0</v>
      </c>
      <c r="G158" s="1">
        <v>1</v>
      </c>
      <c r="H158" s="1">
        <v>0.61109999999999998</v>
      </c>
      <c r="I158" s="1">
        <v>0.37319999999999998</v>
      </c>
      <c r="J158" s="1">
        <v>0</v>
      </c>
      <c r="K158" s="1">
        <v>1</v>
      </c>
      <c r="L158" s="1">
        <v>0.61109999999999998</v>
      </c>
      <c r="M158" s="1">
        <v>0.37319999999999998</v>
      </c>
      <c r="N158" s="1">
        <v>0</v>
      </c>
      <c r="O158">
        <v>3121.63</v>
      </c>
      <c r="P158">
        <v>1907.69</v>
      </c>
      <c r="Q158">
        <v>1165.06</v>
      </c>
      <c r="R158">
        <v>0</v>
      </c>
    </row>
    <row r="159" spans="1:18" x14ac:dyDescent="0.25">
      <c r="A159" t="s">
        <v>96</v>
      </c>
      <c r="C159">
        <v>1</v>
      </c>
      <c r="D159">
        <v>0</v>
      </c>
      <c r="E159">
        <v>1</v>
      </c>
      <c r="F159">
        <v>0</v>
      </c>
      <c r="G159" s="1">
        <v>1</v>
      </c>
      <c r="H159" s="1">
        <v>0</v>
      </c>
      <c r="I159" s="1">
        <v>1</v>
      </c>
      <c r="J159" s="1">
        <v>0</v>
      </c>
      <c r="K159" s="1">
        <v>1</v>
      </c>
      <c r="L159" s="1">
        <v>0</v>
      </c>
      <c r="M159" s="1">
        <v>1</v>
      </c>
      <c r="N159" s="1">
        <v>0</v>
      </c>
      <c r="O159">
        <v>10.24</v>
      </c>
      <c r="P159">
        <v>0</v>
      </c>
      <c r="Q159">
        <v>10.24</v>
      </c>
      <c r="R159">
        <v>0</v>
      </c>
    </row>
    <row r="160" spans="1:18" x14ac:dyDescent="0.25">
      <c r="A160" t="s">
        <v>0</v>
      </c>
      <c r="B160" t="s">
        <v>97</v>
      </c>
    </row>
    <row r="162" spans="1:18" x14ac:dyDescent="0.25">
      <c r="A162" t="s">
        <v>2</v>
      </c>
      <c r="B162" t="s">
        <v>3</v>
      </c>
      <c r="C162" t="s">
        <v>4</v>
      </c>
      <c r="D162" t="s">
        <v>5</v>
      </c>
      <c r="E162" t="s">
        <v>6</v>
      </c>
      <c r="F162" t="s">
        <v>7</v>
      </c>
      <c r="G162" t="s">
        <v>8</v>
      </c>
      <c r="H162" t="s">
        <v>9</v>
      </c>
      <c r="I162" t="s">
        <v>10</v>
      </c>
      <c r="J162" t="s">
        <v>11</v>
      </c>
      <c r="K162" t="s">
        <v>12</v>
      </c>
      <c r="L162" t="s">
        <v>13</v>
      </c>
      <c r="M162" t="s">
        <v>14</v>
      </c>
      <c r="N162" t="s">
        <v>15</v>
      </c>
      <c r="O162" t="s">
        <v>16</v>
      </c>
      <c r="P162" t="s">
        <v>17</v>
      </c>
      <c r="Q162" t="s">
        <v>18</v>
      </c>
      <c r="R162" t="s">
        <v>19</v>
      </c>
    </row>
    <row r="163" spans="1:18" x14ac:dyDescent="0.25">
      <c r="A163" t="s">
        <v>20</v>
      </c>
      <c r="B163" t="s">
        <v>21</v>
      </c>
      <c r="C163">
        <v>50000</v>
      </c>
      <c r="D163">
        <v>23614</v>
      </c>
      <c r="E163">
        <v>24296</v>
      </c>
      <c r="F163">
        <v>0</v>
      </c>
      <c r="G163" s="1">
        <v>1</v>
      </c>
      <c r="H163" s="1">
        <v>0.4723</v>
      </c>
      <c r="I163" s="1">
        <v>0.4859</v>
      </c>
      <c r="J163" s="1">
        <v>0</v>
      </c>
      <c r="K163" s="1">
        <v>1</v>
      </c>
      <c r="L163" s="1">
        <v>0.4723</v>
      </c>
      <c r="M163" s="1">
        <v>0.4859</v>
      </c>
      <c r="N163" s="1">
        <v>0</v>
      </c>
      <c r="O163">
        <v>3276.96</v>
      </c>
      <c r="P163">
        <v>1547.64</v>
      </c>
      <c r="Q163">
        <v>1592.34</v>
      </c>
      <c r="R163">
        <v>0</v>
      </c>
    </row>
    <row r="164" spans="1:18" x14ac:dyDescent="0.25">
      <c r="A164" t="s">
        <v>22</v>
      </c>
      <c r="B164" t="s">
        <v>23</v>
      </c>
      <c r="C164">
        <v>50000</v>
      </c>
      <c r="D164">
        <v>24400</v>
      </c>
      <c r="E164">
        <v>24461</v>
      </c>
      <c r="F164">
        <v>0</v>
      </c>
      <c r="G164" s="1">
        <v>1</v>
      </c>
      <c r="H164" s="1">
        <v>0.48799999999999999</v>
      </c>
      <c r="I164" s="1">
        <v>0.48920000000000002</v>
      </c>
      <c r="J164" s="1">
        <v>0</v>
      </c>
      <c r="K164" s="1">
        <v>1</v>
      </c>
      <c r="L164" s="1">
        <v>0.48799999999999999</v>
      </c>
      <c r="M164" s="1">
        <v>0.48920000000000002</v>
      </c>
      <c r="N164" s="1">
        <v>0</v>
      </c>
      <c r="O164">
        <v>3407.67</v>
      </c>
      <c r="P164">
        <v>1662.94</v>
      </c>
      <c r="Q164">
        <v>1667.1</v>
      </c>
      <c r="R164">
        <v>0</v>
      </c>
    </row>
    <row r="165" spans="1:18" x14ac:dyDescent="0.25">
      <c r="A165" t="s">
        <v>24</v>
      </c>
      <c r="B165" t="s">
        <v>25</v>
      </c>
      <c r="C165">
        <v>50000</v>
      </c>
      <c r="D165">
        <v>18445</v>
      </c>
      <c r="E165">
        <v>29643</v>
      </c>
      <c r="F165">
        <v>0</v>
      </c>
      <c r="G165" s="1">
        <v>1</v>
      </c>
      <c r="H165" s="1">
        <v>0.36890000000000001</v>
      </c>
      <c r="I165" s="1">
        <v>0.59289999999999998</v>
      </c>
      <c r="J165" s="1">
        <v>0</v>
      </c>
      <c r="K165" s="1">
        <v>1</v>
      </c>
      <c r="L165" s="1">
        <v>0.36890000000000001</v>
      </c>
      <c r="M165" s="1">
        <v>0.59289999999999998</v>
      </c>
      <c r="N165" s="1">
        <v>0</v>
      </c>
      <c r="O165">
        <v>2710.93</v>
      </c>
      <c r="P165">
        <v>1000.06</v>
      </c>
      <c r="Q165">
        <v>1607.2</v>
      </c>
      <c r="R165">
        <v>0</v>
      </c>
    </row>
    <row r="166" spans="1:18" x14ac:dyDescent="0.25">
      <c r="A166" t="s">
        <v>26</v>
      </c>
      <c r="C166">
        <v>4435</v>
      </c>
      <c r="D166">
        <v>838</v>
      </c>
      <c r="E166">
        <v>2741</v>
      </c>
      <c r="F166">
        <v>0</v>
      </c>
      <c r="G166" s="1">
        <v>1</v>
      </c>
      <c r="H166" s="1">
        <v>0.189</v>
      </c>
      <c r="I166" s="1">
        <v>0.61799999999999999</v>
      </c>
      <c r="J166" s="1">
        <v>0</v>
      </c>
      <c r="K166" s="1">
        <v>1</v>
      </c>
      <c r="L166" s="1">
        <v>0.189</v>
      </c>
      <c r="M166" s="1">
        <v>0.61799999999999999</v>
      </c>
      <c r="N166" s="1">
        <v>0</v>
      </c>
      <c r="O166">
        <v>297.11</v>
      </c>
      <c r="P166">
        <v>56.14</v>
      </c>
      <c r="Q166">
        <v>183.62</v>
      </c>
      <c r="R166">
        <v>0</v>
      </c>
    </row>
    <row r="167" spans="1:18" x14ac:dyDescent="0.25">
      <c r="A167" t="s">
        <v>27</v>
      </c>
      <c r="B167" t="s">
        <v>28</v>
      </c>
      <c r="C167">
        <v>50000</v>
      </c>
      <c r="D167">
        <v>19104</v>
      </c>
      <c r="E167">
        <v>28617</v>
      </c>
      <c r="F167">
        <v>0</v>
      </c>
      <c r="G167" s="1">
        <v>1</v>
      </c>
      <c r="H167" s="1">
        <v>0.3821</v>
      </c>
      <c r="I167" s="1">
        <v>0.57230000000000003</v>
      </c>
      <c r="J167" s="1">
        <v>0</v>
      </c>
      <c r="K167" s="1">
        <v>1</v>
      </c>
      <c r="L167" s="1">
        <v>0.3821</v>
      </c>
      <c r="M167" s="1">
        <v>0.57230000000000003</v>
      </c>
      <c r="N167" s="1">
        <v>0</v>
      </c>
      <c r="O167">
        <v>3112.43</v>
      </c>
      <c r="P167">
        <v>1189.2</v>
      </c>
      <c r="Q167">
        <v>1781.37</v>
      </c>
      <c r="R167">
        <v>0</v>
      </c>
    </row>
    <row r="168" spans="1:18" x14ac:dyDescent="0.25">
      <c r="A168" t="s">
        <v>29</v>
      </c>
      <c r="B168" t="s">
        <v>30</v>
      </c>
      <c r="C168">
        <v>50000</v>
      </c>
      <c r="D168">
        <v>18621</v>
      </c>
      <c r="E168">
        <v>29918</v>
      </c>
      <c r="F168">
        <v>0</v>
      </c>
      <c r="G168" s="1">
        <v>1</v>
      </c>
      <c r="H168" s="1">
        <v>0.37240000000000001</v>
      </c>
      <c r="I168" s="1">
        <v>0.59840000000000004</v>
      </c>
      <c r="J168" s="1">
        <v>0</v>
      </c>
      <c r="K168" s="1">
        <v>1</v>
      </c>
      <c r="L168" s="1">
        <v>0.37240000000000001</v>
      </c>
      <c r="M168" s="1">
        <v>0.59840000000000004</v>
      </c>
      <c r="N168" s="1">
        <v>0</v>
      </c>
      <c r="O168">
        <v>2859.8</v>
      </c>
      <c r="P168">
        <v>1065.05</v>
      </c>
      <c r="Q168">
        <v>1711.19</v>
      </c>
      <c r="R168">
        <v>0</v>
      </c>
    </row>
    <row r="169" spans="1:18" x14ac:dyDescent="0.25">
      <c r="A169" t="s">
        <v>31</v>
      </c>
      <c r="B169" t="s">
        <v>32</v>
      </c>
      <c r="C169">
        <v>50000</v>
      </c>
      <c r="D169">
        <v>18938</v>
      </c>
      <c r="E169">
        <v>29396</v>
      </c>
      <c r="F169">
        <v>0</v>
      </c>
      <c r="G169" s="1">
        <v>1</v>
      </c>
      <c r="H169" s="1">
        <v>0.37880000000000003</v>
      </c>
      <c r="I169" s="1">
        <v>0.58789999999999998</v>
      </c>
      <c r="J169" s="1">
        <v>0</v>
      </c>
      <c r="K169" s="1">
        <v>1</v>
      </c>
      <c r="L169" s="1">
        <v>0.37880000000000003</v>
      </c>
      <c r="M169" s="1">
        <v>0.58789999999999998</v>
      </c>
      <c r="N169" s="1">
        <v>0</v>
      </c>
      <c r="O169">
        <v>2849.65</v>
      </c>
      <c r="P169">
        <v>1079.33</v>
      </c>
      <c r="Q169">
        <v>1675.37</v>
      </c>
      <c r="R169">
        <v>0</v>
      </c>
    </row>
    <row r="170" spans="1:18" x14ac:dyDescent="0.25">
      <c r="A170" t="s">
        <v>33</v>
      </c>
      <c r="C170">
        <v>7719</v>
      </c>
      <c r="D170">
        <v>1074</v>
      </c>
      <c r="E170">
        <v>5209</v>
      </c>
      <c r="F170">
        <v>0</v>
      </c>
      <c r="G170" s="1">
        <v>1</v>
      </c>
      <c r="H170" s="1">
        <v>0.1391</v>
      </c>
      <c r="I170" s="1">
        <v>0.67479999999999996</v>
      </c>
      <c r="J170" s="1">
        <v>0</v>
      </c>
      <c r="K170" s="1">
        <v>1</v>
      </c>
      <c r="L170" s="1">
        <v>0.1391</v>
      </c>
      <c r="M170" s="1">
        <v>0.67479999999999996</v>
      </c>
      <c r="N170" s="1">
        <v>0</v>
      </c>
      <c r="O170">
        <v>321.62</v>
      </c>
      <c r="P170">
        <v>44.75</v>
      </c>
      <c r="Q170">
        <v>217.04</v>
      </c>
      <c r="R170">
        <v>0</v>
      </c>
    </row>
    <row r="171" spans="1:18" x14ac:dyDescent="0.25">
      <c r="A171" t="s">
        <v>34</v>
      </c>
      <c r="B171" t="s">
        <v>35</v>
      </c>
      <c r="C171">
        <v>50000</v>
      </c>
      <c r="D171">
        <v>16399</v>
      </c>
      <c r="E171">
        <v>31809</v>
      </c>
      <c r="F171">
        <v>0</v>
      </c>
      <c r="G171" s="1">
        <v>1</v>
      </c>
      <c r="H171" s="1">
        <v>0.32800000000000001</v>
      </c>
      <c r="I171" s="1">
        <v>0.63619999999999999</v>
      </c>
      <c r="J171" s="1">
        <v>0</v>
      </c>
      <c r="K171" s="1">
        <v>1</v>
      </c>
      <c r="L171" s="1">
        <v>0.32800000000000001</v>
      </c>
      <c r="M171" s="1">
        <v>0.63619999999999999</v>
      </c>
      <c r="N171" s="1">
        <v>0</v>
      </c>
      <c r="O171">
        <v>2469.84</v>
      </c>
      <c r="P171">
        <v>810.06</v>
      </c>
      <c r="Q171">
        <v>1571.26</v>
      </c>
      <c r="R171">
        <v>0</v>
      </c>
    </row>
    <row r="172" spans="1:18" x14ac:dyDescent="0.25">
      <c r="A172" t="s">
        <v>36</v>
      </c>
      <c r="B172" t="s">
        <v>37</v>
      </c>
      <c r="C172">
        <v>50000</v>
      </c>
      <c r="D172">
        <v>19131</v>
      </c>
      <c r="E172">
        <v>28939</v>
      </c>
      <c r="F172">
        <v>0</v>
      </c>
      <c r="G172" s="1">
        <v>1</v>
      </c>
      <c r="H172" s="1">
        <v>0.3826</v>
      </c>
      <c r="I172" s="1">
        <v>0.57879999999999998</v>
      </c>
      <c r="J172" s="1">
        <v>0</v>
      </c>
      <c r="K172" s="1">
        <v>1</v>
      </c>
      <c r="L172" s="1">
        <v>0.3826</v>
      </c>
      <c r="M172" s="1">
        <v>0.57879999999999998</v>
      </c>
      <c r="N172" s="1">
        <v>0</v>
      </c>
      <c r="O172">
        <v>2686.33</v>
      </c>
      <c r="P172">
        <v>1027.8399999999999</v>
      </c>
      <c r="Q172">
        <v>1554.79</v>
      </c>
      <c r="R172">
        <v>0</v>
      </c>
    </row>
    <row r="173" spans="1:18" x14ac:dyDescent="0.25">
      <c r="A173" t="s">
        <v>38</v>
      </c>
      <c r="B173" t="s">
        <v>39</v>
      </c>
      <c r="C173">
        <v>50000</v>
      </c>
      <c r="D173">
        <v>19754</v>
      </c>
      <c r="E173">
        <v>28152</v>
      </c>
      <c r="F173">
        <v>0</v>
      </c>
      <c r="G173" s="1">
        <v>1</v>
      </c>
      <c r="H173" s="1">
        <v>0.39510000000000001</v>
      </c>
      <c r="I173" s="1">
        <v>0.56299999999999994</v>
      </c>
      <c r="J173" s="1">
        <v>0</v>
      </c>
      <c r="K173" s="1">
        <v>1</v>
      </c>
      <c r="L173" s="1">
        <v>0.39510000000000001</v>
      </c>
      <c r="M173" s="1">
        <v>0.56299999999999994</v>
      </c>
      <c r="N173" s="1">
        <v>0</v>
      </c>
      <c r="O173">
        <v>2963.29</v>
      </c>
      <c r="P173">
        <v>1170.74</v>
      </c>
      <c r="Q173">
        <v>1668.45</v>
      </c>
      <c r="R173">
        <v>0</v>
      </c>
    </row>
    <row r="174" spans="1:18" x14ac:dyDescent="0.25">
      <c r="A174" t="s">
        <v>40</v>
      </c>
      <c r="C174">
        <v>7875</v>
      </c>
      <c r="D174">
        <v>894</v>
      </c>
      <c r="E174">
        <v>5440</v>
      </c>
      <c r="F174">
        <v>0</v>
      </c>
      <c r="G174" s="1">
        <v>1</v>
      </c>
      <c r="H174" s="1">
        <v>0.1135</v>
      </c>
      <c r="I174" s="1">
        <v>0.69079999999999997</v>
      </c>
      <c r="J174" s="1">
        <v>0</v>
      </c>
      <c r="K174" s="1">
        <v>1</v>
      </c>
      <c r="L174" s="1">
        <v>0.1135</v>
      </c>
      <c r="M174" s="1">
        <v>0.69079999999999997</v>
      </c>
      <c r="N174" s="1">
        <v>0</v>
      </c>
      <c r="O174">
        <v>302.89</v>
      </c>
      <c r="P174">
        <v>34.39</v>
      </c>
      <c r="Q174">
        <v>209.23</v>
      </c>
      <c r="R174">
        <v>0</v>
      </c>
    </row>
    <row r="175" spans="1:18" x14ac:dyDescent="0.25">
      <c r="A175" t="s">
        <v>41</v>
      </c>
      <c r="B175" t="s">
        <v>42</v>
      </c>
      <c r="C175">
        <v>50000</v>
      </c>
      <c r="D175">
        <v>19030</v>
      </c>
      <c r="E175">
        <v>29160</v>
      </c>
      <c r="F175">
        <v>0</v>
      </c>
      <c r="G175" s="1">
        <v>1</v>
      </c>
      <c r="H175" s="1">
        <v>0.38059999999999999</v>
      </c>
      <c r="I175" s="1">
        <v>0.58320000000000005</v>
      </c>
      <c r="J175" s="1">
        <v>0</v>
      </c>
      <c r="K175" s="1">
        <v>1</v>
      </c>
      <c r="L175" s="1">
        <v>0.38059999999999999</v>
      </c>
      <c r="M175" s="1">
        <v>0.58320000000000005</v>
      </c>
      <c r="N175" s="1">
        <v>0</v>
      </c>
      <c r="O175">
        <v>2904.05</v>
      </c>
      <c r="P175">
        <v>1105.28</v>
      </c>
      <c r="Q175">
        <v>1693.64</v>
      </c>
      <c r="R175">
        <v>0</v>
      </c>
    </row>
    <row r="176" spans="1:18" x14ac:dyDescent="0.25">
      <c r="A176" t="s">
        <v>43</v>
      </c>
      <c r="B176" t="s">
        <v>44</v>
      </c>
      <c r="C176">
        <v>50000</v>
      </c>
      <c r="D176">
        <v>17234</v>
      </c>
      <c r="E176">
        <v>30515</v>
      </c>
      <c r="F176">
        <v>0</v>
      </c>
      <c r="G176" s="1">
        <v>1</v>
      </c>
      <c r="H176" s="1">
        <v>0.34470000000000001</v>
      </c>
      <c r="I176" s="1">
        <v>0.61029999999999995</v>
      </c>
      <c r="J176" s="1">
        <v>0</v>
      </c>
      <c r="K176" s="1">
        <v>1</v>
      </c>
      <c r="L176" s="1">
        <v>0.34470000000000001</v>
      </c>
      <c r="M176" s="1">
        <v>0.61029999999999995</v>
      </c>
      <c r="N176" s="1">
        <v>0</v>
      </c>
      <c r="O176">
        <v>2828.29</v>
      </c>
      <c r="P176">
        <v>974.85</v>
      </c>
      <c r="Q176">
        <v>1726.1</v>
      </c>
      <c r="R176">
        <v>0</v>
      </c>
    </row>
    <row r="177" spans="1:18" x14ac:dyDescent="0.25">
      <c r="A177" t="s">
        <v>45</v>
      </c>
      <c r="B177" t="s">
        <v>46</v>
      </c>
      <c r="C177">
        <v>50000</v>
      </c>
      <c r="D177">
        <v>18785</v>
      </c>
      <c r="E177">
        <v>28821</v>
      </c>
      <c r="F177">
        <v>0</v>
      </c>
      <c r="G177" s="1">
        <v>1</v>
      </c>
      <c r="H177" s="1">
        <v>0.37569999999999998</v>
      </c>
      <c r="I177" s="1">
        <v>0.57640000000000002</v>
      </c>
      <c r="J177" s="1">
        <v>0</v>
      </c>
      <c r="K177" s="1">
        <v>1</v>
      </c>
      <c r="L177" s="1">
        <v>0.37569999999999998</v>
      </c>
      <c r="M177" s="1">
        <v>0.57640000000000002</v>
      </c>
      <c r="N177" s="1">
        <v>0</v>
      </c>
      <c r="O177">
        <v>2833.03</v>
      </c>
      <c r="P177">
        <v>1064.3699999999999</v>
      </c>
      <c r="Q177">
        <v>1633.02</v>
      </c>
      <c r="R177">
        <v>0</v>
      </c>
    </row>
    <row r="178" spans="1:18" x14ac:dyDescent="0.25">
      <c r="A178" t="s">
        <v>47</v>
      </c>
      <c r="C178">
        <v>9004</v>
      </c>
      <c r="D178">
        <v>2228</v>
      </c>
      <c r="E178">
        <v>5280</v>
      </c>
      <c r="F178">
        <v>0</v>
      </c>
      <c r="G178" s="1">
        <v>1</v>
      </c>
      <c r="H178" s="1">
        <v>0.24740000000000001</v>
      </c>
      <c r="I178" s="1">
        <v>0.58640000000000003</v>
      </c>
      <c r="J178" s="1">
        <v>0</v>
      </c>
      <c r="K178" s="1">
        <v>1</v>
      </c>
      <c r="L178" s="1">
        <v>0.24740000000000001</v>
      </c>
      <c r="M178" s="1">
        <v>0.58640000000000003</v>
      </c>
      <c r="N178" s="1">
        <v>0</v>
      </c>
      <c r="O178">
        <v>346.32</v>
      </c>
      <c r="P178">
        <v>85.69</v>
      </c>
      <c r="Q178">
        <v>203.08</v>
      </c>
      <c r="R178">
        <v>0</v>
      </c>
    </row>
    <row r="179" spans="1:18" x14ac:dyDescent="0.25">
      <c r="A179" t="s">
        <v>48</v>
      </c>
      <c r="B179" t="s">
        <v>49</v>
      </c>
      <c r="C179">
        <v>50000</v>
      </c>
      <c r="D179">
        <v>24262</v>
      </c>
      <c r="E179">
        <v>23691</v>
      </c>
      <c r="F179">
        <v>0</v>
      </c>
      <c r="G179" s="1">
        <v>1</v>
      </c>
      <c r="H179" s="1">
        <v>0.48520000000000002</v>
      </c>
      <c r="I179" s="1">
        <v>0.4738</v>
      </c>
      <c r="J179" s="1">
        <v>0</v>
      </c>
      <c r="K179" s="1">
        <v>1</v>
      </c>
      <c r="L179" s="1">
        <v>0.48520000000000002</v>
      </c>
      <c r="M179" s="1">
        <v>0.4738</v>
      </c>
      <c r="N179" s="1">
        <v>0</v>
      </c>
      <c r="O179">
        <v>3060.88</v>
      </c>
      <c r="P179">
        <v>1485.26</v>
      </c>
      <c r="Q179">
        <v>1450.3</v>
      </c>
      <c r="R179">
        <v>0</v>
      </c>
    </row>
    <row r="180" spans="1:18" x14ac:dyDescent="0.25">
      <c r="A180" t="s">
        <v>50</v>
      </c>
      <c r="B180" t="s">
        <v>51</v>
      </c>
      <c r="C180">
        <v>50000</v>
      </c>
      <c r="D180">
        <v>24124</v>
      </c>
      <c r="E180">
        <v>24107</v>
      </c>
      <c r="F180">
        <v>0</v>
      </c>
      <c r="G180" s="1">
        <v>1</v>
      </c>
      <c r="H180" s="1">
        <v>0.48249999999999998</v>
      </c>
      <c r="I180" s="1">
        <v>0.48209999999999997</v>
      </c>
      <c r="J180" s="1">
        <v>0</v>
      </c>
      <c r="K180" s="1">
        <v>1</v>
      </c>
      <c r="L180" s="1">
        <v>0.48249999999999998</v>
      </c>
      <c r="M180" s="1">
        <v>0.48209999999999997</v>
      </c>
      <c r="N180" s="1">
        <v>0</v>
      </c>
      <c r="O180">
        <v>2738.37</v>
      </c>
      <c r="P180">
        <v>1321.21</v>
      </c>
      <c r="Q180">
        <v>1320.28</v>
      </c>
      <c r="R180">
        <v>0</v>
      </c>
    </row>
    <row r="181" spans="1:18" x14ac:dyDescent="0.25">
      <c r="A181" t="s">
        <v>52</v>
      </c>
      <c r="B181" t="s">
        <v>53</v>
      </c>
      <c r="C181">
        <v>50000</v>
      </c>
      <c r="D181">
        <v>22012</v>
      </c>
      <c r="E181">
        <v>25727</v>
      </c>
      <c r="F181">
        <v>0</v>
      </c>
      <c r="G181" s="1">
        <v>1</v>
      </c>
      <c r="H181" s="1">
        <v>0.44019999999999998</v>
      </c>
      <c r="I181" s="1">
        <v>0.51449999999999996</v>
      </c>
      <c r="J181" s="1">
        <v>0</v>
      </c>
      <c r="K181" s="1">
        <v>1</v>
      </c>
      <c r="L181" s="1">
        <v>0.44019999999999998</v>
      </c>
      <c r="M181" s="1">
        <v>0.51449999999999996</v>
      </c>
      <c r="N181" s="1">
        <v>0</v>
      </c>
      <c r="O181">
        <v>2442.02</v>
      </c>
      <c r="P181">
        <v>1075.08</v>
      </c>
      <c r="Q181">
        <v>1256.52</v>
      </c>
      <c r="R181">
        <v>0</v>
      </c>
    </row>
    <row r="182" spans="1:18" x14ac:dyDescent="0.25">
      <c r="A182" t="s">
        <v>54</v>
      </c>
      <c r="C182">
        <v>10230</v>
      </c>
      <c r="D182">
        <v>2674</v>
      </c>
      <c r="E182">
        <v>5873</v>
      </c>
      <c r="F182">
        <v>0</v>
      </c>
      <c r="G182" s="1">
        <v>1</v>
      </c>
      <c r="H182" s="1">
        <v>0.26140000000000002</v>
      </c>
      <c r="I182" s="1">
        <v>0.57410000000000005</v>
      </c>
      <c r="J182" s="1">
        <v>0</v>
      </c>
      <c r="K182" s="1">
        <v>1</v>
      </c>
      <c r="L182" s="1">
        <v>0.26140000000000002</v>
      </c>
      <c r="M182" s="1">
        <v>0.57410000000000005</v>
      </c>
      <c r="N182" s="1">
        <v>0</v>
      </c>
      <c r="O182">
        <v>341</v>
      </c>
      <c r="P182">
        <v>89.13</v>
      </c>
      <c r="Q182">
        <v>195.77</v>
      </c>
      <c r="R182">
        <v>0</v>
      </c>
    </row>
    <row r="183" spans="1:18" x14ac:dyDescent="0.25">
      <c r="A183" t="s">
        <v>55</v>
      </c>
      <c r="B183" t="s">
        <v>56</v>
      </c>
      <c r="C183">
        <v>50000</v>
      </c>
      <c r="D183">
        <v>21125</v>
      </c>
      <c r="E183">
        <v>25965</v>
      </c>
      <c r="F183">
        <v>0</v>
      </c>
      <c r="G183" s="1">
        <v>1</v>
      </c>
      <c r="H183" s="1">
        <v>0.42249999999999999</v>
      </c>
      <c r="I183" s="1">
        <v>0.51929999999999998</v>
      </c>
      <c r="J183" s="1">
        <v>0</v>
      </c>
      <c r="K183" s="1">
        <v>1</v>
      </c>
      <c r="L183" s="1">
        <v>0.42249999999999999</v>
      </c>
      <c r="M183" s="1">
        <v>0.51929999999999998</v>
      </c>
      <c r="N183" s="1">
        <v>0</v>
      </c>
      <c r="O183">
        <v>2887.44</v>
      </c>
      <c r="P183">
        <v>1219.94</v>
      </c>
      <c r="Q183">
        <v>1499.45</v>
      </c>
      <c r="R183">
        <v>0</v>
      </c>
    </row>
    <row r="184" spans="1:18" x14ac:dyDescent="0.25">
      <c r="A184" t="s">
        <v>57</v>
      </c>
      <c r="B184" t="s">
        <v>58</v>
      </c>
      <c r="C184">
        <v>50000</v>
      </c>
      <c r="D184">
        <v>20056</v>
      </c>
      <c r="E184">
        <v>27758</v>
      </c>
      <c r="F184">
        <v>0</v>
      </c>
      <c r="G184" s="1">
        <v>1</v>
      </c>
      <c r="H184" s="1">
        <v>0.40110000000000001</v>
      </c>
      <c r="I184" s="1">
        <v>0.55520000000000003</v>
      </c>
      <c r="J184" s="1">
        <v>0</v>
      </c>
      <c r="K184" s="1">
        <v>1</v>
      </c>
      <c r="L184" s="1">
        <v>0.40110000000000001</v>
      </c>
      <c r="M184" s="1">
        <v>0.55520000000000003</v>
      </c>
      <c r="N184" s="1">
        <v>0</v>
      </c>
      <c r="O184">
        <v>2552.73</v>
      </c>
      <c r="P184">
        <v>1023.95</v>
      </c>
      <c r="Q184">
        <v>1417.18</v>
      </c>
      <c r="R184">
        <v>0</v>
      </c>
    </row>
    <row r="185" spans="1:18" x14ac:dyDescent="0.25">
      <c r="A185" t="s">
        <v>59</v>
      </c>
      <c r="B185" t="s">
        <v>60</v>
      </c>
      <c r="C185">
        <v>50000</v>
      </c>
      <c r="D185">
        <v>23393</v>
      </c>
      <c r="E185">
        <v>24278</v>
      </c>
      <c r="F185">
        <v>0</v>
      </c>
      <c r="G185" s="1">
        <v>1</v>
      </c>
      <c r="H185" s="1">
        <v>0.46789999999999998</v>
      </c>
      <c r="I185" s="1">
        <v>0.48559999999999998</v>
      </c>
      <c r="J185" s="1">
        <v>0</v>
      </c>
      <c r="K185" s="1">
        <v>1</v>
      </c>
      <c r="L185" s="1">
        <v>0.46789999999999998</v>
      </c>
      <c r="M185" s="1">
        <v>0.48559999999999998</v>
      </c>
      <c r="N185" s="1">
        <v>0</v>
      </c>
      <c r="O185">
        <v>2955.9</v>
      </c>
      <c r="P185">
        <v>1382.95</v>
      </c>
      <c r="Q185">
        <v>1435.27</v>
      </c>
      <c r="R185">
        <v>0</v>
      </c>
    </row>
    <row r="186" spans="1:18" x14ac:dyDescent="0.25">
      <c r="A186" t="s">
        <v>61</v>
      </c>
      <c r="C186">
        <v>9965</v>
      </c>
      <c r="D186">
        <v>1349</v>
      </c>
      <c r="E186">
        <v>6303</v>
      </c>
      <c r="F186">
        <v>0</v>
      </c>
      <c r="G186" s="1">
        <v>1</v>
      </c>
      <c r="H186" s="1">
        <v>0.13539999999999999</v>
      </c>
      <c r="I186" s="1">
        <v>0.63249999999999995</v>
      </c>
      <c r="J186" s="1">
        <v>0</v>
      </c>
      <c r="K186" s="1">
        <v>1</v>
      </c>
      <c r="L186" s="1">
        <v>0.13539999999999999</v>
      </c>
      <c r="M186" s="1">
        <v>0.63249999999999995</v>
      </c>
      <c r="N186" s="1">
        <v>0</v>
      </c>
      <c r="O186">
        <v>332.21</v>
      </c>
      <c r="P186">
        <v>44.97</v>
      </c>
      <c r="Q186">
        <v>210.13</v>
      </c>
      <c r="R186">
        <v>0</v>
      </c>
    </row>
    <row r="187" spans="1:18" x14ac:dyDescent="0.25">
      <c r="A187" t="s">
        <v>62</v>
      </c>
      <c r="B187" t="s">
        <v>63</v>
      </c>
      <c r="C187">
        <v>50000</v>
      </c>
      <c r="D187">
        <v>22886</v>
      </c>
      <c r="E187">
        <v>25640</v>
      </c>
      <c r="F187">
        <v>0</v>
      </c>
      <c r="G187" s="1">
        <v>1</v>
      </c>
      <c r="H187" s="1">
        <v>0.4577</v>
      </c>
      <c r="I187" s="1">
        <v>0.51280000000000003</v>
      </c>
      <c r="J187" s="1">
        <v>0</v>
      </c>
      <c r="K187" s="1">
        <v>1</v>
      </c>
      <c r="L187" s="1">
        <v>0.4577</v>
      </c>
      <c r="M187" s="1">
        <v>0.51280000000000003</v>
      </c>
      <c r="N187" s="1">
        <v>0</v>
      </c>
      <c r="O187">
        <v>2877.61</v>
      </c>
      <c r="P187">
        <v>1317.14</v>
      </c>
      <c r="Q187">
        <v>1475.64</v>
      </c>
      <c r="R187">
        <v>0</v>
      </c>
    </row>
    <row r="188" spans="1:18" x14ac:dyDescent="0.25">
      <c r="A188" t="s">
        <v>64</v>
      </c>
      <c r="B188" t="s">
        <v>65</v>
      </c>
      <c r="C188">
        <v>50000</v>
      </c>
      <c r="D188">
        <v>20021</v>
      </c>
      <c r="E188">
        <v>27833</v>
      </c>
      <c r="F188">
        <v>0</v>
      </c>
      <c r="G188" s="1">
        <v>1</v>
      </c>
      <c r="H188" s="1">
        <v>0.40039999999999998</v>
      </c>
      <c r="I188" s="1">
        <v>0.55669999999999997</v>
      </c>
      <c r="J188" s="1">
        <v>0</v>
      </c>
      <c r="K188" s="1">
        <v>1</v>
      </c>
      <c r="L188" s="1">
        <v>0.40039999999999998</v>
      </c>
      <c r="M188" s="1">
        <v>0.55669999999999997</v>
      </c>
      <c r="N188" s="1">
        <v>0</v>
      </c>
      <c r="O188">
        <v>2551.1999999999998</v>
      </c>
      <c r="P188">
        <v>1021.55</v>
      </c>
      <c r="Q188">
        <v>1420.15</v>
      </c>
      <c r="R188">
        <v>0</v>
      </c>
    </row>
    <row r="189" spans="1:18" x14ac:dyDescent="0.25">
      <c r="A189" t="s">
        <v>66</v>
      </c>
      <c r="B189" t="s">
        <v>67</v>
      </c>
      <c r="C189">
        <v>50000</v>
      </c>
      <c r="D189">
        <v>24127</v>
      </c>
      <c r="E189">
        <v>23928</v>
      </c>
      <c r="F189">
        <v>0</v>
      </c>
      <c r="G189" s="1">
        <v>1</v>
      </c>
      <c r="H189" s="1">
        <v>0.48249999999999998</v>
      </c>
      <c r="I189" s="1">
        <v>0.47860000000000003</v>
      </c>
      <c r="J189" s="1">
        <v>0</v>
      </c>
      <c r="K189" s="1">
        <v>1</v>
      </c>
      <c r="L189" s="1">
        <v>0.48249999999999998</v>
      </c>
      <c r="M189" s="1">
        <v>0.47860000000000003</v>
      </c>
      <c r="N189" s="1">
        <v>0</v>
      </c>
      <c r="O189">
        <v>2885.07</v>
      </c>
      <c r="P189">
        <v>1392.16</v>
      </c>
      <c r="Q189">
        <v>1380.68</v>
      </c>
      <c r="R189">
        <v>0</v>
      </c>
    </row>
    <row r="190" spans="1:18" x14ac:dyDescent="0.25">
      <c r="A190" t="s">
        <v>68</v>
      </c>
      <c r="C190">
        <v>11235</v>
      </c>
      <c r="D190">
        <v>1386</v>
      </c>
      <c r="E190">
        <v>7216</v>
      </c>
      <c r="F190">
        <v>0</v>
      </c>
      <c r="G190" s="1">
        <v>1</v>
      </c>
      <c r="H190" s="1">
        <v>0.1234</v>
      </c>
      <c r="I190" s="1">
        <v>0.64229999999999998</v>
      </c>
      <c r="J190" s="1">
        <v>0</v>
      </c>
      <c r="K190" s="1">
        <v>1</v>
      </c>
      <c r="L190" s="1">
        <v>0.1234</v>
      </c>
      <c r="M190" s="1">
        <v>0.64229999999999998</v>
      </c>
      <c r="N190" s="1">
        <v>0</v>
      </c>
      <c r="O190">
        <v>374.54</v>
      </c>
      <c r="P190">
        <v>46.2</v>
      </c>
      <c r="Q190">
        <v>240.56</v>
      </c>
      <c r="R190">
        <v>0</v>
      </c>
    </row>
    <row r="191" spans="1:18" x14ac:dyDescent="0.25">
      <c r="A191" t="s">
        <v>69</v>
      </c>
      <c r="B191" t="s">
        <v>70</v>
      </c>
      <c r="C191">
        <v>50000</v>
      </c>
      <c r="D191">
        <v>22761</v>
      </c>
      <c r="E191">
        <v>24946</v>
      </c>
      <c r="F191">
        <v>0</v>
      </c>
      <c r="G191" s="1">
        <v>1</v>
      </c>
      <c r="H191" s="1">
        <v>0.45519999999999999</v>
      </c>
      <c r="I191" s="1">
        <v>0.49890000000000001</v>
      </c>
      <c r="J191" s="1">
        <v>0</v>
      </c>
      <c r="K191" s="1">
        <v>1</v>
      </c>
      <c r="L191" s="1">
        <v>0.45519999999999999</v>
      </c>
      <c r="M191" s="1">
        <v>0.49890000000000001</v>
      </c>
      <c r="N191" s="1">
        <v>0</v>
      </c>
      <c r="O191">
        <v>2995.27</v>
      </c>
      <c r="P191">
        <v>1363.51</v>
      </c>
      <c r="Q191">
        <v>1494.4</v>
      </c>
      <c r="R191">
        <v>0</v>
      </c>
    </row>
    <row r="192" spans="1:18" x14ac:dyDescent="0.25">
      <c r="A192" t="s">
        <v>71</v>
      </c>
      <c r="B192" t="s">
        <v>72</v>
      </c>
      <c r="C192">
        <v>50000</v>
      </c>
      <c r="D192">
        <v>21484</v>
      </c>
      <c r="E192">
        <v>26669</v>
      </c>
      <c r="F192">
        <v>0</v>
      </c>
      <c r="G192" s="1">
        <v>1</v>
      </c>
      <c r="H192" s="1">
        <v>0.42970000000000003</v>
      </c>
      <c r="I192" s="1">
        <v>0.53339999999999999</v>
      </c>
      <c r="J192" s="1">
        <v>0</v>
      </c>
      <c r="K192" s="1">
        <v>1</v>
      </c>
      <c r="L192" s="1">
        <v>0.42970000000000003</v>
      </c>
      <c r="M192" s="1">
        <v>0.53339999999999999</v>
      </c>
      <c r="N192" s="1">
        <v>0</v>
      </c>
      <c r="O192">
        <v>2617.36</v>
      </c>
      <c r="P192">
        <v>1124.6300000000001</v>
      </c>
      <c r="Q192">
        <v>1396.05</v>
      </c>
      <c r="R192">
        <v>0</v>
      </c>
    </row>
    <row r="193" spans="1:18" x14ac:dyDescent="0.25">
      <c r="A193" t="s">
        <v>73</v>
      </c>
      <c r="B193" t="s">
        <v>74</v>
      </c>
      <c r="C193">
        <v>50000</v>
      </c>
      <c r="D193">
        <v>21728</v>
      </c>
      <c r="E193">
        <v>25421</v>
      </c>
      <c r="F193">
        <v>0</v>
      </c>
      <c r="G193" s="1">
        <v>1</v>
      </c>
      <c r="H193" s="1">
        <v>0.43459999999999999</v>
      </c>
      <c r="I193" s="1">
        <v>0.50839999999999996</v>
      </c>
      <c r="J193" s="1">
        <v>0</v>
      </c>
      <c r="K193" s="1">
        <v>1</v>
      </c>
      <c r="L193" s="1">
        <v>0.43459999999999999</v>
      </c>
      <c r="M193" s="1">
        <v>0.50839999999999996</v>
      </c>
      <c r="N193" s="1">
        <v>0</v>
      </c>
      <c r="O193">
        <v>2581.13</v>
      </c>
      <c r="P193">
        <v>1121.6600000000001</v>
      </c>
      <c r="Q193">
        <v>1312.3</v>
      </c>
      <c r="R193">
        <v>0</v>
      </c>
    </row>
    <row r="194" spans="1:18" x14ac:dyDescent="0.25">
      <c r="A194" t="s">
        <v>75</v>
      </c>
      <c r="C194">
        <v>11366</v>
      </c>
      <c r="D194">
        <v>2557</v>
      </c>
      <c r="E194">
        <v>6432</v>
      </c>
      <c r="F194">
        <v>0</v>
      </c>
      <c r="G194" s="1">
        <v>1</v>
      </c>
      <c r="H194" s="1">
        <v>0.22500000000000001</v>
      </c>
      <c r="I194" s="1">
        <v>0.56589999999999996</v>
      </c>
      <c r="J194" s="1">
        <v>0</v>
      </c>
      <c r="K194" s="1">
        <v>1</v>
      </c>
      <c r="L194" s="1">
        <v>0.22500000000000001</v>
      </c>
      <c r="M194" s="1">
        <v>0.56589999999999996</v>
      </c>
      <c r="N194" s="1">
        <v>0</v>
      </c>
      <c r="O194">
        <v>378.87</v>
      </c>
      <c r="P194">
        <v>85.23</v>
      </c>
      <c r="Q194">
        <v>214.4</v>
      </c>
      <c r="R194">
        <v>0</v>
      </c>
    </row>
    <row r="195" spans="1:18" x14ac:dyDescent="0.25">
      <c r="A195" t="s">
        <v>0</v>
      </c>
      <c r="B195" t="s">
        <v>98</v>
      </c>
    </row>
    <row r="197" spans="1:18" x14ac:dyDescent="0.25">
      <c r="A197" t="s">
        <v>2</v>
      </c>
      <c r="B197" t="s">
        <v>3</v>
      </c>
      <c r="C197" t="s">
        <v>4</v>
      </c>
      <c r="D197" t="s">
        <v>5</v>
      </c>
      <c r="E197" t="s">
        <v>6</v>
      </c>
      <c r="F197" t="s">
        <v>7</v>
      </c>
      <c r="G197" t="s">
        <v>8</v>
      </c>
      <c r="H197" t="s">
        <v>9</v>
      </c>
      <c r="I197" t="s">
        <v>10</v>
      </c>
      <c r="J197" t="s">
        <v>11</v>
      </c>
      <c r="K197" t="s">
        <v>12</v>
      </c>
      <c r="L197" t="s">
        <v>13</v>
      </c>
      <c r="M197" t="s">
        <v>14</v>
      </c>
      <c r="N197" t="s">
        <v>15</v>
      </c>
      <c r="O197" t="s">
        <v>16</v>
      </c>
      <c r="P197" t="s">
        <v>17</v>
      </c>
      <c r="Q197" t="s">
        <v>18</v>
      </c>
      <c r="R197" t="s">
        <v>19</v>
      </c>
    </row>
    <row r="198" spans="1:18" x14ac:dyDescent="0.25">
      <c r="A198" t="s">
        <v>99</v>
      </c>
      <c r="B198" t="s">
        <v>21</v>
      </c>
      <c r="C198">
        <v>50000</v>
      </c>
      <c r="D198">
        <v>30569</v>
      </c>
      <c r="E198">
        <v>17983</v>
      </c>
      <c r="F198">
        <v>0</v>
      </c>
      <c r="G198" s="1">
        <v>1</v>
      </c>
      <c r="H198" s="1">
        <v>0.61140000000000005</v>
      </c>
      <c r="I198" s="1">
        <v>0.35970000000000002</v>
      </c>
      <c r="J198" s="1">
        <v>0</v>
      </c>
      <c r="K198" s="1">
        <v>1</v>
      </c>
      <c r="L198" s="1">
        <v>0.61140000000000005</v>
      </c>
      <c r="M198" s="1">
        <v>0.35970000000000002</v>
      </c>
      <c r="N198" s="1">
        <v>0</v>
      </c>
      <c r="O198">
        <v>3778.26</v>
      </c>
      <c r="P198">
        <v>2309.9499999999998</v>
      </c>
      <c r="Q198">
        <v>1358.89</v>
      </c>
      <c r="R198">
        <v>0</v>
      </c>
    </row>
    <row r="199" spans="1:18" x14ac:dyDescent="0.25">
      <c r="A199" t="s">
        <v>100</v>
      </c>
      <c r="B199" t="s">
        <v>23</v>
      </c>
      <c r="C199">
        <v>50000</v>
      </c>
      <c r="D199">
        <v>30955</v>
      </c>
      <c r="E199">
        <v>18159</v>
      </c>
      <c r="F199">
        <v>0</v>
      </c>
      <c r="G199" s="1">
        <v>1</v>
      </c>
      <c r="H199" s="1">
        <v>0.61909999999999998</v>
      </c>
      <c r="I199" s="1">
        <v>0.36320000000000002</v>
      </c>
      <c r="J199" s="1">
        <v>0</v>
      </c>
      <c r="K199" s="1">
        <v>1</v>
      </c>
      <c r="L199" s="1">
        <v>0.61909999999999998</v>
      </c>
      <c r="M199" s="1">
        <v>0.36320000000000002</v>
      </c>
      <c r="N199" s="1">
        <v>0</v>
      </c>
      <c r="O199">
        <v>3762.65</v>
      </c>
      <c r="P199">
        <v>2329.46</v>
      </c>
      <c r="Q199">
        <v>1366.52</v>
      </c>
      <c r="R199">
        <v>0</v>
      </c>
    </row>
    <row r="200" spans="1:18" x14ac:dyDescent="0.25">
      <c r="A200" t="s">
        <v>101</v>
      </c>
      <c r="B200" t="s">
        <v>25</v>
      </c>
      <c r="C200">
        <v>50000</v>
      </c>
      <c r="D200">
        <v>25425</v>
      </c>
      <c r="E200">
        <v>22688</v>
      </c>
      <c r="F200">
        <v>0</v>
      </c>
      <c r="G200" s="1">
        <v>1</v>
      </c>
      <c r="H200" s="1">
        <v>0.50849999999999995</v>
      </c>
      <c r="I200" s="1">
        <v>0.45379999999999998</v>
      </c>
      <c r="J200" s="1">
        <v>0</v>
      </c>
      <c r="K200" s="1">
        <v>1</v>
      </c>
      <c r="L200" s="1">
        <v>0.50849999999999995</v>
      </c>
      <c r="M200" s="1">
        <v>0.45379999999999998</v>
      </c>
      <c r="N200" s="1">
        <v>0</v>
      </c>
      <c r="O200">
        <v>3417.44</v>
      </c>
      <c r="P200">
        <v>1737.77</v>
      </c>
      <c r="Q200">
        <v>1550.7</v>
      </c>
      <c r="R200">
        <v>0</v>
      </c>
    </row>
    <row r="201" spans="1:18" x14ac:dyDescent="0.25">
      <c r="A201" t="s">
        <v>102</v>
      </c>
      <c r="C201">
        <v>3354</v>
      </c>
      <c r="D201">
        <v>659</v>
      </c>
      <c r="E201">
        <v>1915</v>
      </c>
      <c r="F201">
        <v>0</v>
      </c>
      <c r="G201" s="1">
        <v>1</v>
      </c>
      <c r="H201" s="1">
        <v>0.19650000000000001</v>
      </c>
      <c r="I201" s="1">
        <v>0.57099999999999995</v>
      </c>
      <c r="J201" s="1">
        <v>0</v>
      </c>
      <c r="K201" s="1">
        <v>1</v>
      </c>
      <c r="L201" s="1">
        <v>0.19650000000000001</v>
      </c>
      <c r="M201" s="1">
        <v>0.57099999999999995</v>
      </c>
      <c r="N201" s="1">
        <v>0</v>
      </c>
      <c r="O201">
        <v>440.68</v>
      </c>
      <c r="P201">
        <v>86.58</v>
      </c>
      <c r="Q201">
        <v>251.61</v>
      </c>
      <c r="R201">
        <v>0</v>
      </c>
    </row>
    <row r="202" spans="1:18" x14ac:dyDescent="0.25">
      <c r="A202" t="s">
        <v>103</v>
      </c>
      <c r="B202" t="s">
        <v>28</v>
      </c>
      <c r="C202">
        <v>50000</v>
      </c>
      <c r="D202">
        <v>28212</v>
      </c>
      <c r="E202">
        <v>20377</v>
      </c>
      <c r="F202">
        <v>0</v>
      </c>
      <c r="G202" s="1">
        <v>1</v>
      </c>
      <c r="H202" s="1">
        <v>0.56420000000000003</v>
      </c>
      <c r="I202" s="1">
        <v>0.40749999999999997</v>
      </c>
      <c r="J202" s="1">
        <v>0</v>
      </c>
      <c r="K202" s="1">
        <v>1</v>
      </c>
      <c r="L202" s="1">
        <v>0.56420000000000003</v>
      </c>
      <c r="M202" s="1">
        <v>0.40749999999999997</v>
      </c>
      <c r="N202" s="1">
        <v>0</v>
      </c>
      <c r="O202">
        <v>3494.05</v>
      </c>
      <c r="P202">
        <v>1971.48</v>
      </c>
      <c r="Q202">
        <v>1423.97</v>
      </c>
      <c r="R202">
        <v>0</v>
      </c>
    </row>
    <row r="203" spans="1:18" x14ac:dyDescent="0.25">
      <c r="A203" t="s">
        <v>104</v>
      </c>
      <c r="B203" t="s">
        <v>30</v>
      </c>
      <c r="C203">
        <v>50000</v>
      </c>
      <c r="D203">
        <v>29596</v>
      </c>
      <c r="E203">
        <v>19645</v>
      </c>
      <c r="F203">
        <v>0</v>
      </c>
      <c r="G203" s="1">
        <v>1</v>
      </c>
      <c r="H203" s="1">
        <v>0.59189999999999998</v>
      </c>
      <c r="I203" s="1">
        <v>0.39290000000000003</v>
      </c>
      <c r="J203" s="1">
        <v>0</v>
      </c>
      <c r="K203" s="1">
        <v>1</v>
      </c>
      <c r="L203" s="1">
        <v>0.59189999999999998</v>
      </c>
      <c r="M203" s="1">
        <v>0.39290000000000003</v>
      </c>
      <c r="N203" s="1">
        <v>0</v>
      </c>
      <c r="O203">
        <v>3687.98</v>
      </c>
      <c r="P203">
        <v>2182.9899999999998</v>
      </c>
      <c r="Q203">
        <v>1449.01</v>
      </c>
      <c r="R203">
        <v>0</v>
      </c>
    </row>
    <row r="204" spans="1:18" x14ac:dyDescent="0.25">
      <c r="A204" t="s">
        <v>81</v>
      </c>
      <c r="B204" t="s">
        <v>32</v>
      </c>
      <c r="C204">
        <v>50000</v>
      </c>
      <c r="D204">
        <v>28394</v>
      </c>
      <c r="E204">
        <v>20779</v>
      </c>
      <c r="F204">
        <v>0</v>
      </c>
      <c r="G204" s="1">
        <v>1</v>
      </c>
      <c r="H204" s="1">
        <v>0.56789999999999996</v>
      </c>
      <c r="I204" s="1">
        <v>0.41560000000000002</v>
      </c>
      <c r="J204" s="1">
        <v>0</v>
      </c>
      <c r="K204" s="1">
        <v>1</v>
      </c>
      <c r="L204" s="1">
        <v>0.56789999999999996</v>
      </c>
      <c r="M204" s="1">
        <v>0.41560000000000002</v>
      </c>
      <c r="N204" s="1">
        <v>0</v>
      </c>
      <c r="O204">
        <v>3400.05</v>
      </c>
      <c r="P204">
        <v>1930.82</v>
      </c>
      <c r="Q204">
        <v>1412.99</v>
      </c>
      <c r="R204">
        <v>0</v>
      </c>
    </row>
    <row r="205" spans="1:18" x14ac:dyDescent="0.25">
      <c r="A205" t="s">
        <v>82</v>
      </c>
      <c r="C205">
        <v>8138</v>
      </c>
      <c r="D205">
        <v>1894</v>
      </c>
      <c r="E205">
        <v>4292</v>
      </c>
      <c r="F205">
        <v>0</v>
      </c>
      <c r="G205" s="1">
        <v>1</v>
      </c>
      <c r="H205" s="1">
        <v>0.23269999999999999</v>
      </c>
      <c r="I205" s="1">
        <v>0.52739999999999998</v>
      </c>
      <c r="J205" s="1">
        <v>0</v>
      </c>
      <c r="K205" s="1">
        <v>1</v>
      </c>
      <c r="L205" s="1">
        <v>0.23269999999999999</v>
      </c>
      <c r="M205" s="1">
        <v>0.52739999999999998</v>
      </c>
      <c r="N205" s="1">
        <v>0</v>
      </c>
      <c r="O205">
        <v>497.55</v>
      </c>
      <c r="P205">
        <v>115.8</v>
      </c>
      <c r="Q205">
        <v>262.41000000000003</v>
      </c>
      <c r="R205">
        <v>0</v>
      </c>
    </row>
    <row r="206" spans="1:18" x14ac:dyDescent="0.25">
      <c r="A206" t="s">
        <v>105</v>
      </c>
      <c r="B206" t="s">
        <v>35</v>
      </c>
      <c r="C206">
        <v>50000</v>
      </c>
      <c r="D206">
        <v>24071</v>
      </c>
      <c r="E206">
        <v>22950</v>
      </c>
      <c r="F206">
        <v>0</v>
      </c>
      <c r="G206" s="1">
        <v>1</v>
      </c>
      <c r="H206" s="1">
        <v>0.48139999999999999</v>
      </c>
      <c r="I206" s="1">
        <v>0.45900000000000002</v>
      </c>
      <c r="J206" s="1">
        <v>0</v>
      </c>
      <c r="K206" s="1">
        <v>1</v>
      </c>
      <c r="L206" s="1">
        <v>0.48139999999999999</v>
      </c>
      <c r="M206" s="1">
        <v>0.45900000000000002</v>
      </c>
      <c r="N206" s="1">
        <v>0</v>
      </c>
      <c r="O206">
        <v>3308.78</v>
      </c>
      <c r="P206">
        <v>1592.91</v>
      </c>
      <c r="Q206">
        <v>1518.73</v>
      </c>
      <c r="R206">
        <v>0</v>
      </c>
    </row>
    <row r="207" spans="1:18" x14ac:dyDescent="0.25">
      <c r="A207" t="s">
        <v>106</v>
      </c>
      <c r="B207" t="s">
        <v>37</v>
      </c>
      <c r="C207">
        <v>50000</v>
      </c>
      <c r="D207">
        <v>26321</v>
      </c>
      <c r="E207">
        <v>22874</v>
      </c>
      <c r="F207">
        <v>0</v>
      </c>
      <c r="G207" s="1">
        <v>1</v>
      </c>
      <c r="H207" s="1">
        <v>0.52639999999999998</v>
      </c>
      <c r="I207" s="1">
        <v>0.45750000000000002</v>
      </c>
      <c r="J207" s="1">
        <v>0</v>
      </c>
      <c r="K207" s="1">
        <v>1</v>
      </c>
      <c r="L207" s="1">
        <v>0.52639999999999998</v>
      </c>
      <c r="M207" s="1">
        <v>0.45750000000000002</v>
      </c>
      <c r="N207" s="1">
        <v>0</v>
      </c>
      <c r="O207">
        <v>3561.83</v>
      </c>
      <c r="P207">
        <v>1875.02</v>
      </c>
      <c r="Q207">
        <v>1629.47</v>
      </c>
      <c r="R207">
        <v>0</v>
      </c>
    </row>
    <row r="208" spans="1:18" x14ac:dyDescent="0.25">
      <c r="A208" t="s">
        <v>85</v>
      </c>
      <c r="B208" t="s">
        <v>39</v>
      </c>
      <c r="C208">
        <v>50000</v>
      </c>
      <c r="D208">
        <v>27603</v>
      </c>
      <c r="E208">
        <v>21396</v>
      </c>
      <c r="F208">
        <v>0</v>
      </c>
      <c r="G208" s="1">
        <v>1</v>
      </c>
      <c r="H208" s="1">
        <v>0.55210000000000004</v>
      </c>
      <c r="I208" s="1">
        <v>0.4279</v>
      </c>
      <c r="J208" s="1">
        <v>0</v>
      </c>
      <c r="K208" s="1">
        <v>1</v>
      </c>
      <c r="L208" s="1">
        <v>0.55210000000000004</v>
      </c>
      <c r="M208" s="1">
        <v>0.4279</v>
      </c>
      <c r="N208" s="1">
        <v>0</v>
      </c>
      <c r="O208">
        <v>3450.21</v>
      </c>
      <c r="P208">
        <v>1904.72</v>
      </c>
      <c r="Q208">
        <v>1476.41</v>
      </c>
      <c r="R208">
        <v>0</v>
      </c>
    </row>
    <row r="209" spans="1:18" x14ac:dyDescent="0.25">
      <c r="A209" t="s">
        <v>86</v>
      </c>
      <c r="C209">
        <v>3535</v>
      </c>
      <c r="D209">
        <v>1155</v>
      </c>
      <c r="E209">
        <v>1803</v>
      </c>
      <c r="F209">
        <v>0</v>
      </c>
      <c r="G209" s="1">
        <v>1</v>
      </c>
      <c r="H209" s="1">
        <v>0.32669999999999999</v>
      </c>
      <c r="I209" s="1">
        <v>0.51</v>
      </c>
      <c r="J209" s="1">
        <v>0</v>
      </c>
      <c r="K209" s="1">
        <v>1</v>
      </c>
      <c r="L209" s="1">
        <v>0.32669999999999999</v>
      </c>
      <c r="M209" s="1">
        <v>0.51</v>
      </c>
      <c r="N209" s="1">
        <v>0</v>
      </c>
      <c r="O209">
        <v>387.59</v>
      </c>
      <c r="P209">
        <v>126.64</v>
      </c>
      <c r="Q209">
        <v>197.68</v>
      </c>
      <c r="R209">
        <v>0</v>
      </c>
    </row>
    <row r="210" spans="1:18" x14ac:dyDescent="0.25">
      <c r="A210" t="s">
        <v>107</v>
      </c>
      <c r="B210" t="s">
        <v>42</v>
      </c>
      <c r="C210">
        <v>50000</v>
      </c>
      <c r="D210">
        <v>28658</v>
      </c>
      <c r="E210">
        <v>19881</v>
      </c>
      <c r="F210">
        <v>0</v>
      </c>
      <c r="G210" s="1">
        <v>1</v>
      </c>
      <c r="H210" s="1">
        <v>0.57320000000000004</v>
      </c>
      <c r="I210" s="1">
        <v>0.39760000000000001</v>
      </c>
      <c r="J210" s="1">
        <v>0</v>
      </c>
      <c r="K210" s="1">
        <v>1</v>
      </c>
      <c r="L210" s="1">
        <v>0.57320000000000004</v>
      </c>
      <c r="M210" s="1">
        <v>0.39760000000000001</v>
      </c>
      <c r="N210" s="1">
        <v>0</v>
      </c>
      <c r="O210">
        <v>3736.82</v>
      </c>
      <c r="P210">
        <v>2141.8000000000002</v>
      </c>
      <c r="Q210">
        <v>1485.83</v>
      </c>
      <c r="R210">
        <v>0</v>
      </c>
    </row>
    <row r="211" spans="1:18" x14ac:dyDescent="0.25">
      <c r="A211" t="s">
        <v>108</v>
      </c>
      <c r="B211" t="s">
        <v>44</v>
      </c>
      <c r="C211">
        <v>50000</v>
      </c>
      <c r="D211">
        <v>27057</v>
      </c>
      <c r="E211">
        <v>22022</v>
      </c>
      <c r="F211">
        <v>0</v>
      </c>
      <c r="G211" s="1">
        <v>1</v>
      </c>
      <c r="H211" s="1">
        <v>0.54110000000000003</v>
      </c>
      <c r="I211" s="1">
        <v>0.44040000000000001</v>
      </c>
      <c r="J211" s="1">
        <v>0</v>
      </c>
      <c r="K211" s="1">
        <v>1</v>
      </c>
      <c r="L211" s="1">
        <v>0.54110000000000003</v>
      </c>
      <c r="M211" s="1">
        <v>0.44040000000000001</v>
      </c>
      <c r="N211" s="1">
        <v>0</v>
      </c>
      <c r="O211">
        <v>3397.67</v>
      </c>
      <c r="P211">
        <v>1838.62</v>
      </c>
      <c r="Q211">
        <v>1496.47</v>
      </c>
      <c r="R211">
        <v>0</v>
      </c>
    </row>
    <row r="212" spans="1:18" x14ac:dyDescent="0.25">
      <c r="A212" t="s">
        <v>89</v>
      </c>
      <c r="B212" t="s">
        <v>46</v>
      </c>
      <c r="C212">
        <v>50000</v>
      </c>
      <c r="D212">
        <v>26756</v>
      </c>
      <c r="E212">
        <v>22033</v>
      </c>
      <c r="F212">
        <v>0</v>
      </c>
      <c r="G212" s="1">
        <v>1</v>
      </c>
      <c r="H212" s="1">
        <v>0.53510000000000002</v>
      </c>
      <c r="I212" s="1">
        <v>0.44069999999999998</v>
      </c>
      <c r="J212" s="1">
        <v>0</v>
      </c>
      <c r="K212" s="1">
        <v>1</v>
      </c>
      <c r="L212" s="1">
        <v>0.53510000000000002</v>
      </c>
      <c r="M212" s="1">
        <v>0.44069999999999998</v>
      </c>
      <c r="N212" s="1">
        <v>0</v>
      </c>
      <c r="O212">
        <v>3228.9</v>
      </c>
      <c r="P212">
        <v>1727.85</v>
      </c>
      <c r="Q212">
        <v>1422.85</v>
      </c>
      <c r="R212">
        <v>0</v>
      </c>
    </row>
    <row r="213" spans="1:18" x14ac:dyDescent="0.25">
      <c r="A213" t="s">
        <v>90</v>
      </c>
      <c r="C213">
        <v>2923</v>
      </c>
      <c r="D213">
        <v>638</v>
      </c>
      <c r="E213">
        <v>1735</v>
      </c>
      <c r="F213">
        <v>0</v>
      </c>
      <c r="G213" s="1">
        <v>1</v>
      </c>
      <c r="H213" s="1">
        <v>0.21829999999999999</v>
      </c>
      <c r="I213" s="1">
        <v>0.59360000000000002</v>
      </c>
      <c r="J213" s="1">
        <v>0</v>
      </c>
      <c r="K213" s="1">
        <v>1</v>
      </c>
      <c r="L213" s="1">
        <v>0.21829999999999999</v>
      </c>
      <c r="M213" s="1">
        <v>0.59360000000000002</v>
      </c>
      <c r="N213" s="1">
        <v>0</v>
      </c>
      <c r="O213">
        <v>334.87</v>
      </c>
      <c r="P213">
        <v>73.09</v>
      </c>
      <c r="Q213">
        <v>198.77</v>
      </c>
      <c r="R213">
        <v>0</v>
      </c>
    </row>
    <row r="214" spans="1:18" x14ac:dyDescent="0.25">
      <c r="A214" t="s">
        <v>109</v>
      </c>
      <c r="B214" t="s">
        <v>49</v>
      </c>
      <c r="C214">
        <v>50000</v>
      </c>
      <c r="D214">
        <v>32271</v>
      </c>
      <c r="E214">
        <v>16471</v>
      </c>
      <c r="F214">
        <v>0</v>
      </c>
      <c r="G214" s="1">
        <v>1</v>
      </c>
      <c r="H214" s="1">
        <v>0.64539999999999997</v>
      </c>
      <c r="I214" s="1">
        <v>0.32940000000000003</v>
      </c>
      <c r="J214" s="1">
        <v>0</v>
      </c>
      <c r="K214" s="1">
        <v>1</v>
      </c>
      <c r="L214" s="1">
        <v>0.64539999999999997</v>
      </c>
      <c r="M214" s="1">
        <v>0.32940000000000003</v>
      </c>
      <c r="N214" s="1">
        <v>0</v>
      </c>
      <c r="O214">
        <v>3932.03</v>
      </c>
      <c r="P214">
        <v>2537.81</v>
      </c>
      <c r="Q214">
        <v>1295.29</v>
      </c>
      <c r="R214">
        <v>0</v>
      </c>
    </row>
    <row r="215" spans="1:18" x14ac:dyDescent="0.25">
      <c r="A215" t="s">
        <v>110</v>
      </c>
      <c r="B215" t="s">
        <v>51</v>
      </c>
      <c r="C215">
        <v>50000</v>
      </c>
      <c r="D215">
        <v>31552</v>
      </c>
      <c r="E215">
        <v>17127</v>
      </c>
      <c r="F215">
        <v>0</v>
      </c>
      <c r="G215" s="1">
        <v>1</v>
      </c>
      <c r="H215" s="1">
        <v>0.63100000000000001</v>
      </c>
      <c r="I215" s="1">
        <v>0.34250000000000003</v>
      </c>
      <c r="J215" s="1">
        <v>0</v>
      </c>
      <c r="K215" s="1">
        <v>1</v>
      </c>
      <c r="L215" s="1">
        <v>0.63100000000000001</v>
      </c>
      <c r="M215" s="1">
        <v>0.34250000000000003</v>
      </c>
      <c r="N215" s="1">
        <v>0</v>
      </c>
      <c r="O215">
        <v>3483.01</v>
      </c>
      <c r="P215">
        <v>2197.92</v>
      </c>
      <c r="Q215">
        <v>1193.07</v>
      </c>
      <c r="R215">
        <v>0</v>
      </c>
    </row>
    <row r="216" spans="1:18" x14ac:dyDescent="0.25">
      <c r="A216" t="s">
        <v>93</v>
      </c>
      <c r="B216" t="s">
        <v>53</v>
      </c>
      <c r="C216">
        <v>50000</v>
      </c>
      <c r="D216">
        <v>29939</v>
      </c>
      <c r="E216">
        <v>18646</v>
      </c>
      <c r="F216">
        <v>0</v>
      </c>
      <c r="G216" s="1">
        <v>1</v>
      </c>
      <c r="H216" s="1">
        <v>0.5988</v>
      </c>
      <c r="I216" s="1">
        <v>0.37290000000000001</v>
      </c>
      <c r="J216" s="1">
        <v>0</v>
      </c>
      <c r="K216" s="1">
        <v>1</v>
      </c>
      <c r="L216" s="1">
        <v>0.5988</v>
      </c>
      <c r="M216" s="1">
        <v>0.37290000000000001</v>
      </c>
      <c r="N216" s="1">
        <v>0</v>
      </c>
      <c r="O216">
        <v>3222.14</v>
      </c>
      <c r="P216">
        <v>1929.35</v>
      </c>
      <c r="Q216">
        <v>1201.5999999999999</v>
      </c>
      <c r="R216">
        <v>0</v>
      </c>
    </row>
    <row r="217" spans="1:18" x14ac:dyDescent="0.25">
      <c r="A217" t="s">
        <v>94</v>
      </c>
      <c r="C217">
        <v>3866</v>
      </c>
      <c r="D217">
        <v>899</v>
      </c>
      <c r="E217">
        <v>2040</v>
      </c>
      <c r="F217">
        <v>0</v>
      </c>
      <c r="G217" s="1">
        <v>1</v>
      </c>
      <c r="H217" s="1">
        <v>0.23250000000000001</v>
      </c>
      <c r="I217" s="1">
        <v>0.52769999999999995</v>
      </c>
      <c r="J217" s="1">
        <v>0</v>
      </c>
      <c r="K217" s="1">
        <v>1</v>
      </c>
      <c r="L217" s="1">
        <v>0.23250000000000001</v>
      </c>
      <c r="M217" s="1">
        <v>0.52769999999999995</v>
      </c>
      <c r="N217" s="1">
        <v>0</v>
      </c>
      <c r="O217">
        <v>458.21</v>
      </c>
      <c r="P217">
        <v>106.55</v>
      </c>
      <c r="Q217">
        <v>241.79</v>
      </c>
      <c r="R217">
        <v>0</v>
      </c>
    </row>
    <row r="218" spans="1:18" x14ac:dyDescent="0.25">
      <c r="A218" t="s">
        <v>111</v>
      </c>
      <c r="B218" t="s">
        <v>56</v>
      </c>
      <c r="C218">
        <v>50000</v>
      </c>
      <c r="D218">
        <v>26100</v>
      </c>
      <c r="E218">
        <v>21214</v>
      </c>
      <c r="F218">
        <v>0</v>
      </c>
      <c r="G218" s="1">
        <v>1</v>
      </c>
      <c r="H218" s="1">
        <v>0.52200000000000002</v>
      </c>
      <c r="I218" s="1">
        <v>0.42430000000000001</v>
      </c>
      <c r="J218" s="1">
        <v>0</v>
      </c>
      <c r="K218" s="1">
        <v>1</v>
      </c>
      <c r="L218" s="1">
        <v>0.52200000000000002</v>
      </c>
      <c r="M218" s="1">
        <v>0.42430000000000001</v>
      </c>
      <c r="N218" s="1">
        <v>0</v>
      </c>
      <c r="O218">
        <v>2885.84</v>
      </c>
      <c r="P218">
        <v>1506.41</v>
      </c>
      <c r="Q218">
        <v>1224.4100000000001</v>
      </c>
      <c r="R218">
        <v>0</v>
      </c>
    </row>
    <row r="219" spans="1:18" x14ac:dyDescent="0.25">
      <c r="A219" t="s">
        <v>112</v>
      </c>
      <c r="B219" t="s">
        <v>58</v>
      </c>
      <c r="C219">
        <v>50000</v>
      </c>
      <c r="D219">
        <v>30728</v>
      </c>
      <c r="E219">
        <v>17792</v>
      </c>
      <c r="F219">
        <v>0</v>
      </c>
      <c r="G219" s="1">
        <v>1</v>
      </c>
      <c r="H219" s="1">
        <v>0.61460000000000004</v>
      </c>
      <c r="I219" s="1">
        <v>0.35580000000000001</v>
      </c>
      <c r="J219" s="1">
        <v>0</v>
      </c>
      <c r="K219" s="1">
        <v>1</v>
      </c>
      <c r="L219" s="1">
        <v>0.61460000000000004</v>
      </c>
      <c r="M219" s="1">
        <v>0.35580000000000001</v>
      </c>
      <c r="N219" s="1">
        <v>0</v>
      </c>
      <c r="O219">
        <v>3460.33</v>
      </c>
      <c r="P219">
        <v>2126.58</v>
      </c>
      <c r="Q219">
        <v>1231.32</v>
      </c>
      <c r="R219">
        <v>0</v>
      </c>
    </row>
    <row r="220" spans="1:18" x14ac:dyDescent="0.25">
      <c r="A220" t="s">
        <v>113</v>
      </c>
      <c r="B220" t="s">
        <v>60</v>
      </c>
      <c r="C220">
        <v>50000</v>
      </c>
      <c r="D220">
        <v>30653</v>
      </c>
      <c r="E220">
        <v>18006</v>
      </c>
      <c r="F220">
        <v>0</v>
      </c>
      <c r="G220" s="1">
        <v>1</v>
      </c>
      <c r="H220" s="1">
        <v>0.61309999999999998</v>
      </c>
      <c r="I220" s="1">
        <v>0.36009999999999998</v>
      </c>
      <c r="J220" s="1">
        <v>0</v>
      </c>
      <c r="K220" s="1">
        <v>1</v>
      </c>
      <c r="L220" s="1">
        <v>0.61309999999999998</v>
      </c>
      <c r="M220" s="1">
        <v>0.36009999999999998</v>
      </c>
      <c r="N220" s="1">
        <v>0</v>
      </c>
      <c r="O220">
        <v>3479.49</v>
      </c>
      <c r="P220">
        <v>2133.14</v>
      </c>
      <c r="Q220">
        <v>1253.03</v>
      </c>
      <c r="R220">
        <v>0</v>
      </c>
    </row>
    <row r="221" spans="1:18" x14ac:dyDescent="0.25">
      <c r="A221" t="s">
        <v>114</v>
      </c>
      <c r="C221">
        <v>6381</v>
      </c>
      <c r="D221">
        <v>2039</v>
      </c>
      <c r="E221">
        <v>3069</v>
      </c>
      <c r="F221">
        <v>0</v>
      </c>
      <c r="G221" s="1">
        <v>1</v>
      </c>
      <c r="H221" s="1">
        <v>0.31950000000000001</v>
      </c>
      <c r="I221" s="1">
        <v>0.48099999999999998</v>
      </c>
      <c r="J221" s="1">
        <v>0</v>
      </c>
      <c r="K221" s="1">
        <v>1</v>
      </c>
      <c r="L221" s="1">
        <v>0.31950000000000001</v>
      </c>
      <c r="M221" s="1">
        <v>0.48099999999999998</v>
      </c>
      <c r="N221" s="1">
        <v>0</v>
      </c>
      <c r="O221">
        <v>450.47</v>
      </c>
      <c r="P221">
        <v>143.94</v>
      </c>
      <c r="Q221">
        <v>216.66</v>
      </c>
      <c r="R221">
        <v>0</v>
      </c>
    </row>
    <row r="222" spans="1:18" x14ac:dyDescent="0.25">
      <c r="A222" t="s">
        <v>115</v>
      </c>
      <c r="B222" t="s">
        <v>63</v>
      </c>
      <c r="C222">
        <v>50000</v>
      </c>
      <c r="D222">
        <v>31113</v>
      </c>
      <c r="E222">
        <v>17312</v>
      </c>
      <c r="F222">
        <v>0</v>
      </c>
      <c r="G222" s="1">
        <v>1</v>
      </c>
      <c r="H222" s="1">
        <v>0.62229999999999996</v>
      </c>
      <c r="I222" s="1">
        <v>0.34620000000000001</v>
      </c>
      <c r="J222" s="1">
        <v>0</v>
      </c>
      <c r="K222" s="1">
        <v>1</v>
      </c>
      <c r="L222" s="1">
        <v>0.62229999999999996</v>
      </c>
      <c r="M222" s="1">
        <v>0.34620000000000001</v>
      </c>
      <c r="N222" s="1">
        <v>0</v>
      </c>
      <c r="O222">
        <v>3421.52</v>
      </c>
      <c r="P222">
        <v>2129.0700000000002</v>
      </c>
      <c r="Q222">
        <v>1184.67</v>
      </c>
      <c r="R222">
        <v>0</v>
      </c>
    </row>
    <row r="223" spans="1:18" x14ac:dyDescent="0.25">
      <c r="A223" t="s">
        <v>116</v>
      </c>
      <c r="B223" t="s">
        <v>65</v>
      </c>
      <c r="C223">
        <v>50000</v>
      </c>
      <c r="D223">
        <v>29833</v>
      </c>
      <c r="E223">
        <v>18623</v>
      </c>
      <c r="F223">
        <v>0</v>
      </c>
      <c r="G223" s="1">
        <v>1</v>
      </c>
      <c r="H223" s="1">
        <v>0.59670000000000001</v>
      </c>
      <c r="I223" s="1">
        <v>0.3725</v>
      </c>
      <c r="J223" s="1">
        <v>0</v>
      </c>
      <c r="K223" s="1">
        <v>1</v>
      </c>
      <c r="L223" s="1">
        <v>0.59670000000000001</v>
      </c>
      <c r="M223" s="1">
        <v>0.3725</v>
      </c>
      <c r="N223" s="1">
        <v>0</v>
      </c>
      <c r="O223">
        <v>3164.64</v>
      </c>
      <c r="P223">
        <v>1888.22</v>
      </c>
      <c r="Q223">
        <v>1178.7</v>
      </c>
      <c r="R223">
        <v>0</v>
      </c>
    </row>
    <row r="224" spans="1:18" x14ac:dyDescent="0.25">
      <c r="A224" t="s">
        <v>117</v>
      </c>
      <c r="B224" t="s">
        <v>67</v>
      </c>
      <c r="C224">
        <v>50000</v>
      </c>
      <c r="D224">
        <v>31397</v>
      </c>
      <c r="E224">
        <v>17337</v>
      </c>
      <c r="F224">
        <v>0</v>
      </c>
      <c r="G224" s="1">
        <v>1</v>
      </c>
      <c r="H224" s="1">
        <v>0.62790000000000001</v>
      </c>
      <c r="I224" s="1">
        <v>0.34670000000000001</v>
      </c>
      <c r="J224" s="1">
        <v>0</v>
      </c>
      <c r="K224" s="1">
        <v>1</v>
      </c>
      <c r="L224" s="1">
        <v>0.62790000000000001</v>
      </c>
      <c r="M224" s="1">
        <v>0.34670000000000001</v>
      </c>
      <c r="N224" s="1">
        <v>0</v>
      </c>
      <c r="O224">
        <v>3726.98</v>
      </c>
      <c r="P224">
        <v>2340.3200000000002</v>
      </c>
      <c r="Q224">
        <v>1292.29</v>
      </c>
      <c r="R224">
        <v>0</v>
      </c>
    </row>
    <row r="225" spans="1:18" x14ac:dyDescent="0.25">
      <c r="A225" t="s">
        <v>118</v>
      </c>
      <c r="C225">
        <v>10592</v>
      </c>
      <c r="D225">
        <v>1224</v>
      </c>
      <c r="E225">
        <v>6490</v>
      </c>
      <c r="F225">
        <v>0</v>
      </c>
      <c r="G225" s="1">
        <v>1</v>
      </c>
      <c r="H225" s="1">
        <v>0.11559999999999999</v>
      </c>
      <c r="I225" s="1">
        <v>0.61270000000000002</v>
      </c>
      <c r="J225" s="1">
        <v>0</v>
      </c>
      <c r="K225" s="1">
        <v>1</v>
      </c>
      <c r="L225" s="1">
        <v>0.11559999999999999</v>
      </c>
      <c r="M225" s="1">
        <v>0.61270000000000002</v>
      </c>
      <c r="N225" s="1">
        <v>0</v>
      </c>
      <c r="O225">
        <v>441.35</v>
      </c>
      <c r="P225">
        <v>51</v>
      </c>
      <c r="Q225">
        <v>270.43</v>
      </c>
      <c r="R225">
        <v>0</v>
      </c>
    </row>
    <row r="226" spans="1:18" x14ac:dyDescent="0.25">
      <c r="A226" t="s">
        <v>119</v>
      </c>
      <c r="B226" t="s">
        <v>70</v>
      </c>
      <c r="C226">
        <v>50000</v>
      </c>
      <c r="D226">
        <v>27776</v>
      </c>
      <c r="E226">
        <v>20567</v>
      </c>
      <c r="F226">
        <v>0</v>
      </c>
      <c r="G226" s="1">
        <v>1</v>
      </c>
      <c r="H226" s="1">
        <v>0.55549999999999999</v>
      </c>
      <c r="I226" s="1">
        <v>0.4113</v>
      </c>
      <c r="J226" s="1">
        <v>0</v>
      </c>
      <c r="K226" s="1">
        <v>1</v>
      </c>
      <c r="L226" s="1">
        <v>0.55549999999999999</v>
      </c>
      <c r="M226" s="1">
        <v>0.4113</v>
      </c>
      <c r="N226" s="1">
        <v>0</v>
      </c>
      <c r="O226">
        <v>3219.37</v>
      </c>
      <c r="P226">
        <v>1788.43</v>
      </c>
      <c r="Q226">
        <v>1324.26</v>
      </c>
      <c r="R226">
        <v>0</v>
      </c>
    </row>
    <row r="227" spans="1:18" x14ac:dyDescent="0.25">
      <c r="A227" t="s">
        <v>120</v>
      </c>
      <c r="B227" t="s">
        <v>72</v>
      </c>
      <c r="C227">
        <v>50000</v>
      </c>
      <c r="D227">
        <v>28031</v>
      </c>
      <c r="E227">
        <v>20564</v>
      </c>
      <c r="F227">
        <v>0</v>
      </c>
      <c r="G227" s="1">
        <v>1</v>
      </c>
      <c r="H227" s="1">
        <v>0.56059999999999999</v>
      </c>
      <c r="I227" s="1">
        <v>0.4113</v>
      </c>
      <c r="J227" s="1">
        <v>0</v>
      </c>
      <c r="K227" s="1">
        <v>1</v>
      </c>
      <c r="L227" s="1">
        <v>0.56059999999999999</v>
      </c>
      <c r="M227" s="1">
        <v>0.4113</v>
      </c>
      <c r="N227" s="1">
        <v>0</v>
      </c>
      <c r="O227">
        <v>2999.09</v>
      </c>
      <c r="P227">
        <v>1681.35</v>
      </c>
      <c r="Q227">
        <v>1233.47</v>
      </c>
      <c r="R227">
        <v>0</v>
      </c>
    </row>
    <row r="228" spans="1:18" x14ac:dyDescent="0.25">
      <c r="A228" t="s">
        <v>121</v>
      </c>
      <c r="B228" t="s">
        <v>74</v>
      </c>
      <c r="C228">
        <v>50000</v>
      </c>
      <c r="D228">
        <v>27340</v>
      </c>
      <c r="E228">
        <v>21022</v>
      </c>
      <c r="F228">
        <v>0</v>
      </c>
      <c r="G228" s="1">
        <v>1</v>
      </c>
      <c r="H228" s="1">
        <v>0.54679999999999995</v>
      </c>
      <c r="I228" s="1">
        <v>0.4204</v>
      </c>
      <c r="J228" s="1">
        <v>0</v>
      </c>
      <c r="K228" s="1">
        <v>1</v>
      </c>
      <c r="L228" s="1">
        <v>0.54679999999999995</v>
      </c>
      <c r="M228" s="1">
        <v>0.4204</v>
      </c>
      <c r="N228" s="1">
        <v>0</v>
      </c>
      <c r="O228">
        <v>3102.79</v>
      </c>
      <c r="P228">
        <v>1696.61</v>
      </c>
      <c r="Q228">
        <v>1304.54</v>
      </c>
      <c r="R228">
        <v>0</v>
      </c>
    </row>
    <row r="229" spans="1:18" x14ac:dyDescent="0.25">
      <c r="A229" t="s">
        <v>122</v>
      </c>
      <c r="C229">
        <v>6099</v>
      </c>
      <c r="D229">
        <v>1897</v>
      </c>
      <c r="E229">
        <v>3147</v>
      </c>
      <c r="F229">
        <v>0</v>
      </c>
      <c r="G229" s="1">
        <v>1</v>
      </c>
      <c r="H229" s="1">
        <v>0.311</v>
      </c>
      <c r="I229" s="1">
        <v>0.51600000000000001</v>
      </c>
      <c r="J229" s="1">
        <v>0</v>
      </c>
      <c r="K229" s="1">
        <v>1</v>
      </c>
      <c r="L229" s="1">
        <v>0.311</v>
      </c>
      <c r="M229" s="1">
        <v>0.51600000000000001</v>
      </c>
      <c r="N229" s="1">
        <v>0</v>
      </c>
      <c r="O229">
        <v>374.74</v>
      </c>
      <c r="P229">
        <v>116.56</v>
      </c>
      <c r="Q229">
        <v>193.36</v>
      </c>
      <c r="R229">
        <v>0</v>
      </c>
    </row>
    <row r="230" spans="1:18" x14ac:dyDescent="0.25">
      <c r="A230" t="s">
        <v>0</v>
      </c>
      <c r="B230" t="s">
        <v>123</v>
      </c>
    </row>
    <row r="232" spans="1:18" x14ac:dyDescent="0.25">
      <c r="A232" t="s">
        <v>2</v>
      </c>
      <c r="B232" t="s">
        <v>3</v>
      </c>
      <c r="C232" t="s">
        <v>4</v>
      </c>
      <c r="D232" t="s">
        <v>5</v>
      </c>
      <c r="E232" t="s">
        <v>6</v>
      </c>
      <c r="F232" t="s">
        <v>7</v>
      </c>
      <c r="G232" t="s">
        <v>8</v>
      </c>
      <c r="H232" t="s">
        <v>9</v>
      </c>
      <c r="I232" t="s">
        <v>10</v>
      </c>
      <c r="J232" t="s">
        <v>11</v>
      </c>
      <c r="K232" t="s">
        <v>12</v>
      </c>
      <c r="L232" t="s">
        <v>13</v>
      </c>
      <c r="M232" t="s">
        <v>14</v>
      </c>
      <c r="N232" t="s">
        <v>15</v>
      </c>
      <c r="O232" t="s">
        <v>16</v>
      </c>
      <c r="P232" t="s">
        <v>17</v>
      </c>
      <c r="Q232" t="s">
        <v>18</v>
      </c>
      <c r="R232" t="s">
        <v>19</v>
      </c>
    </row>
    <row r="233" spans="1:18" x14ac:dyDescent="0.25">
      <c r="A233" t="s">
        <v>20</v>
      </c>
      <c r="B233" t="s">
        <v>21</v>
      </c>
      <c r="C233">
        <v>50000</v>
      </c>
      <c r="D233">
        <v>31504</v>
      </c>
      <c r="E233">
        <v>17641</v>
      </c>
      <c r="F233">
        <v>0</v>
      </c>
      <c r="G233" s="1">
        <v>1</v>
      </c>
      <c r="H233" s="1">
        <v>0.63009999999999999</v>
      </c>
      <c r="I233" s="1">
        <v>0.3528</v>
      </c>
      <c r="J233" s="1">
        <v>0</v>
      </c>
      <c r="K233" s="1">
        <v>1</v>
      </c>
      <c r="L233" s="1">
        <v>0.63009999999999999</v>
      </c>
      <c r="M233" s="1">
        <v>0.3528</v>
      </c>
      <c r="N233" s="1">
        <v>0</v>
      </c>
      <c r="O233">
        <v>3794.33</v>
      </c>
      <c r="P233">
        <v>2390.73</v>
      </c>
      <c r="Q233">
        <v>1338.72</v>
      </c>
      <c r="R233">
        <v>0</v>
      </c>
    </row>
    <row r="234" spans="1:18" x14ac:dyDescent="0.25">
      <c r="A234" t="s">
        <v>22</v>
      </c>
      <c r="B234" t="s">
        <v>23</v>
      </c>
      <c r="C234">
        <v>50000</v>
      </c>
      <c r="D234">
        <v>31380</v>
      </c>
      <c r="E234">
        <v>17955</v>
      </c>
      <c r="F234">
        <v>0</v>
      </c>
      <c r="G234" s="1">
        <v>1</v>
      </c>
      <c r="H234" s="1">
        <v>0.62760000000000005</v>
      </c>
      <c r="I234" s="1">
        <v>0.35909999999999997</v>
      </c>
      <c r="J234" s="1">
        <v>0</v>
      </c>
      <c r="K234" s="1">
        <v>1</v>
      </c>
      <c r="L234" s="1">
        <v>0.62760000000000005</v>
      </c>
      <c r="M234" s="1">
        <v>0.35909999999999997</v>
      </c>
      <c r="N234" s="1">
        <v>0</v>
      </c>
      <c r="O234">
        <v>3582.77</v>
      </c>
      <c r="P234">
        <v>2248.5500000000002</v>
      </c>
      <c r="Q234">
        <v>1286.57</v>
      </c>
      <c r="R234">
        <v>0</v>
      </c>
    </row>
    <row r="235" spans="1:18" x14ac:dyDescent="0.25">
      <c r="A235" t="s">
        <v>24</v>
      </c>
      <c r="B235" t="s">
        <v>25</v>
      </c>
      <c r="C235">
        <v>50000</v>
      </c>
      <c r="D235">
        <v>28651</v>
      </c>
      <c r="E235">
        <v>20157</v>
      </c>
      <c r="F235">
        <v>0</v>
      </c>
      <c r="G235" s="1">
        <v>1</v>
      </c>
      <c r="H235" s="1">
        <v>0.57299999999999995</v>
      </c>
      <c r="I235" s="1">
        <v>0.40310000000000001</v>
      </c>
      <c r="J235" s="1">
        <v>0</v>
      </c>
      <c r="K235" s="1">
        <v>1</v>
      </c>
      <c r="L235" s="1">
        <v>0.57299999999999995</v>
      </c>
      <c r="M235" s="1">
        <v>0.40310000000000001</v>
      </c>
      <c r="N235" s="1">
        <v>0</v>
      </c>
      <c r="O235">
        <v>3256.33</v>
      </c>
      <c r="P235">
        <v>1865.94</v>
      </c>
      <c r="Q235">
        <v>1312.76</v>
      </c>
      <c r="R235">
        <v>0</v>
      </c>
    </row>
    <row r="236" spans="1:18" x14ac:dyDescent="0.25">
      <c r="A236" t="s">
        <v>26</v>
      </c>
      <c r="C236">
        <v>5893</v>
      </c>
      <c r="D236">
        <v>1819</v>
      </c>
      <c r="E236">
        <v>3291</v>
      </c>
      <c r="F236">
        <v>0</v>
      </c>
      <c r="G236" s="1">
        <v>1</v>
      </c>
      <c r="H236" s="1">
        <v>0.30869999999999997</v>
      </c>
      <c r="I236" s="1">
        <v>0.5585</v>
      </c>
      <c r="J236" s="1">
        <v>0</v>
      </c>
      <c r="K236" s="1">
        <v>1</v>
      </c>
      <c r="L236" s="1">
        <v>0.30869999999999997</v>
      </c>
      <c r="M236" s="1">
        <v>0.5585</v>
      </c>
      <c r="N236" s="1">
        <v>0</v>
      </c>
      <c r="O236">
        <v>294.66000000000003</v>
      </c>
      <c r="P236">
        <v>90.95</v>
      </c>
      <c r="Q236">
        <v>164.56</v>
      </c>
      <c r="R236">
        <v>0</v>
      </c>
    </row>
    <row r="237" spans="1:18" x14ac:dyDescent="0.25">
      <c r="A237" t="s">
        <v>27</v>
      </c>
      <c r="B237" t="s">
        <v>28</v>
      </c>
      <c r="C237">
        <v>50000</v>
      </c>
      <c r="D237">
        <v>25351</v>
      </c>
      <c r="E237">
        <v>24099</v>
      </c>
      <c r="F237">
        <v>0</v>
      </c>
      <c r="G237" s="1">
        <v>1</v>
      </c>
      <c r="H237" s="1">
        <v>0.50700000000000001</v>
      </c>
      <c r="I237" s="1">
        <v>0.48199999999999998</v>
      </c>
      <c r="J237" s="1">
        <v>0</v>
      </c>
      <c r="K237" s="1">
        <v>1</v>
      </c>
      <c r="L237" s="1">
        <v>0.50700000000000001</v>
      </c>
      <c r="M237" s="1">
        <v>0.48199999999999998</v>
      </c>
      <c r="N237" s="1">
        <v>0</v>
      </c>
      <c r="O237">
        <v>3367.15</v>
      </c>
      <c r="P237">
        <v>1707.22</v>
      </c>
      <c r="Q237">
        <v>1622.9</v>
      </c>
      <c r="R237">
        <v>0</v>
      </c>
    </row>
    <row r="238" spans="1:18" x14ac:dyDescent="0.25">
      <c r="A238" t="s">
        <v>29</v>
      </c>
      <c r="B238" t="s">
        <v>30</v>
      </c>
      <c r="C238">
        <v>50000</v>
      </c>
      <c r="D238">
        <v>28246</v>
      </c>
      <c r="E238">
        <v>20845</v>
      </c>
      <c r="F238">
        <v>0</v>
      </c>
      <c r="G238" s="1">
        <v>1</v>
      </c>
      <c r="H238" s="1">
        <v>0.56489999999999996</v>
      </c>
      <c r="I238" s="1">
        <v>0.41689999999999999</v>
      </c>
      <c r="J238" s="1">
        <v>0</v>
      </c>
      <c r="K238" s="1">
        <v>1</v>
      </c>
      <c r="L238" s="1">
        <v>0.56489999999999996</v>
      </c>
      <c r="M238" s="1">
        <v>0.41689999999999999</v>
      </c>
      <c r="N238" s="1">
        <v>0</v>
      </c>
      <c r="O238">
        <v>3736.7</v>
      </c>
      <c r="P238">
        <v>2110.94</v>
      </c>
      <c r="Q238">
        <v>1557.83</v>
      </c>
      <c r="R238">
        <v>0</v>
      </c>
    </row>
    <row r="239" spans="1:18" x14ac:dyDescent="0.25">
      <c r="A239" t="s">
        <v>31</v>
      </c>
      <c r="B239" t="s">
        <v>32</v>
      </c>
      <c r="C239">
        <v>50000</v>
      </c>
      <c r="D239">
        <v>29001</v>
      </c>
      <c r="E239">
        <v>20045</v>
      </c>
      <c r="F239">
        <v>0</v>
      </c>
      <c r="G239" s="1">
        <v>1</v>
      </c>
      <c r="H239" s="1">
        <v>0.57999999999999996</v>
      </c>
      <c r="I239" s="1">
        <v>0.40089999999999998</v>
      </c>
      <c r="J239" s="1">
        <v>0</v>
      </c>
      <c r="K239" s="1">
        <v>1</v>
      </c>
      <c r="L239" s="1">
        <v>0.57999999999999996</v>
      </c>
      <c r="M239" s="1">
        <v>0.40089999999999998</v>
      </c>
      <c r="N239" s="1">
        <v>0</v>
      </c>
      <c r="O239">
        <v>3517.71</v>
      </c>
      <c r="P239">
        <v>2040.34</v>
      </c>
      <c r="Q239">
        <v>1410.25</v>
      </c>
      <c r="R239">
        <v>0</v>
      </c>
    </row>
    <row r="240" spans="1:18" x14ac:dyDescent="0.25">
      <c r="A240" t="s">
        <v>33</v>
      </c>
      <c r="C240">
        <v>3227</v>
      </c>
      <c r="D240">
        <v>737</v>
      </c>
      <c r="E240">
        <v>2081</v>
      </c>
      <c r="F240">
        <v>0</v>
      </c>
      <c r="G240" s="1">
        <v>1</v>
      </c>
      <c r="H240" s="1">
        <v>0.22839999999999999</v>
      </c>
      <c r="I240" s="1">
        <v>0.64490000000000003</v>
      </c>
      <c r="J240" s="1">
        <v>0</v>
      </c>
      <c r="K240" s="1">
        <v>1</v>
      </c>
      <c r="L240" s="1">
        <v>0.22839999999999999</v>
      </c>
      <c r="M240" s="1">
        <v>0.64490000000000003</v>
      </c>
      <c r="N240" s="1">
        <v>0</v>
      </c>
      <c r="O240">
        <v>220.65</v>
      </c>
      <c r="P240">
        <v>50.39</v>
      </c>
      <c r="Q240">
        <v>142.29</v>
      </c>
      <c r="R240">
        <v>0</v>
      </c>
    </row>
    <row r="241" spans="1:18" x14ac:dyDescent="0.25">
      <c r="A241" t="s">
        <v>34</v>
      </c>
      <c r="B241" t="s">
        <v>35</v>
      </c>
      <c r="C241">
        <v>50000</v>
      </c>
      <c r="D241">
        <v>26814</v>
      </c>
      <c r="E241">
        <v>22071</v>
      </c>
      <c r="F241">
        <v>0</v>
      </c>
      <c r="G241" s="1">
        <v>1</v>
      </c>
      <c r="H241" s="1">
        <v>0.5363</v>
      </c>
      <c r="I241" s="1">
        <v>0.44140000000000001</v>
      </c>
      <c r="J241" s="1">
        <v>0</v>
      </c>
      <c r="K241" s="1">
        <v>1</v>
      </c>
      <c r="L241" s="1">
        <v>0.5363</v>
      </c>
      <c r="M241" s="1">
        <v>0.44140000000000001</v>
      </c>
      <c r="N241" s="1">
        <v>0</v>
      </c>
      <c r="O241">
        <v>3320.56</v>
      </c>
      <c r="P241">
        <v>1780.75</v>
      </c>
      <c r="Q241">
        <v>1465.76</v>
      </c>
      <c r="R241">
        <v>0</v>
      </c>
    </row>
    <row r="242" spans="1:18" x14ac:dyDescent="0.25">
      <c r="A242" t="s">
        <v>36</v>
      </c>
      <c r="B242" t="s">
        <v>37</v>
      </c>
      <c r="C242">
        <v>50000</v>
      </c>
      <c r="D242">
        <v>27590</v>
      </c>
      <c r="E242">
        <v>21860</v>
      </c>
      <c r="F242">
        <v>0</v>
      </c>
      <c r="G242" s="1">
        <v>1</v>
      </c>
      <c r="H242" s="1">
        <v>0.55179999999999996</v>
      </c>
      <c r="I242" s="1">
        <v>0.43719999999999998</v>
      </c>
      <c r="J242" s="1">
        <v>0</v>
      </c>
      <c r="K242" s="1">
        <v>1</v>
      </c>
      <c r="L242" s="1">
        <v>0.55179999999999996</v>
      </c>
      <c r="M242" s="1">
        <v>0.43719999999999998</v>
      </c>
      <c r="N242" s="1">
        <v>0</v>
      </c>
      <c r="O242">
        <v>3074.76</v>
      </c>
      <c r="P242">
        <v>1696.66</v>
      </c>
      <c r="Q242">
        <v>1344.29</v>
      </c>
      <c r="R242">
        <v>0</v>
      </c>
    </row>
    <row r="243" spans="1:18" x14ac:dyDescent="0.25">
      <c r="A243" t="s">
        <v>38</v>
      </c>
      <c r="B243" t="s">
        <v>39</v>
      </c>
      <c r="C243">
        <v>50000</v>
      </c>
      <c r="D243">
        <v>28765</v>
      </c>
      <c r="E243">
        <v>20392</v>
      </c>
      <c r="F243">
        <v>0</v>
      </c>
      <c r="G243" s="1">
        <v>1</v>
      </c>
      <c r="H243" s="1">
        <v>0.57530000000000003</v>
      </c>
      <c r="I243" s="1">
        <v>0.4078</v>
      </c>
      <c r="J243" s="1">
        <v>0</v>
      </c>
      <c r="K243" s="1">
        <v>1</v>
      </c>
      <c r="L243" s="1">
        <v>0.57530000000000003</v>
      </c>
      <c r="M243" s="1">
        <v>0.4078</v>
      </c>
      <c r="N243" s="1">
        <v>0</v>
      </c>
      <c r="O243">
        <v>3639.56</v>
      </c>
      <c r="P243">
        <v>2093.84</v>
      </c>
      <c r="Q243">
        <v>1484.36</v>
      </c>
      <c r="R243">
        <v>0</v>
      </c>
    </row>
    <row r="244" spans="1:18" x14ac:dyDescent="0.25">
      <c r="A244" t="s">
        <v>40</v>
      </c>
      <c r="C244">
        <v>2346</v>
      </c>
      <c r="D244">
        <v>1357</v>
      </c>
      <c r="E244">
        <v>773</v>
      </c>
      <c r="F244">
        <v>0</v>
      </c>
      <c r="G244" s="1">
        <v>1</v>
      </c>
      <c r="H244" s="1">
        <v>0.57840000000000003</v>
      </c>
      <c r="I244" s="1">
        <v>0.32950000000000002</v>
      </c>
      <c r="J244" s="1">
        <v>0</v>
      </c>
      <c r="K244" s="1">
        <v>1</v>
      </c>
      <c r="L244" s="1">
        <v>0.57840000000000003</v>
      </c>
      <c r="M244" s="1">
        <v>0.32950000000000002</v>
      </c>
      <c r="N244" s="1">
        <v>0</v>
      </c>
      <c r="O244">
        <v>343.59</v>
      </c>
      <c r="P244">
        <v>198.74</v>
      </c>
      <c r="Q244">
        <v>113.21</v>
      </c>
      <c r="R244">
        <v>0</v>
      </c>
    </row>
    <row r="245" spans="1:18" x14ac:dyDescent="0.25">
      <c r="A245" t="s">
        <v>41</v>
      </c>
      <c r="B245" t="s">
        <v>42</v>
      </c>
      <c r="C245">
        <v>50000</v>
      </c>
      <c r="D245">
        <v>30450</v>
      </c>
      <c r="E245">
        <v>18618</v>
      </c>
      <c r="F245">
        <v>0</v>
      </c>
      <c r="G245" s="1">
        <v>1</v>
      </c>
      <c r="H245" s="1">
        <v>0.60899999999999999</v>
      </c>
      <c r="I245" s="1">
        <v>0.37240000000000001</v>
      </c>
      <c r="J245" s="1">
        <v>0</v>
      </c>
      <c r="K245" s="1">
        <v>1</v>
      </c>
      <c r="L245" s="1">
        <v>0.60899999999999999</v>
      </c>
      <c r="M245" s="1">
        <v>0.37240000000000001</v>
      </c>
      <c r="N245" s="1">
        <v>0</v>
      </c>
      <c r="O245">
        <v>3752.14</v>
      </c>
      <c r="P245">
        <v>2285.0500000000002</v>
      </c>
      <c r="Q245">
        <v>1397.15</v>
      </c>
      <c r="R245">
        <v>0</v>
      </c>
    </row>
    <row r="246" spans="1:18" x14ac:dyDescent="0.25">
      <c r="A246" t="s">
        <v>43</v>
      </c>
      <c r="B246" t="s">
        <v>44</v>
      </c>
      <c r="C246">
        <v>50000</v>
      </c>
      <c r="D246">
        <v>27230</v>
      </c>
      <c r="E246">
        <v>21745</v>
      </c>
      <c r="F246">
        <v>0</v>
      </c>
      <c r="G246" s="1">
        <v>1</v>
      </c>
      <c r="H246" s="1">
        <v>0.54459999999999997</v>
      </c>
      <c r="I246" s="1">
        <v>0.43490000000000001</v>
      </c>
      <c r="J246" s="1">
        <v>0</v>
      </c>
      <c r="K246" s="1">
        <v>1</v>
      </c>
      <c r="L246" s="1">
        <v>0.54459999999999997</v>
      </c>
      <c r="M246" s="1">
        <v>0.43490000000000001</v>
      </c>
      <c r="N246" s="1">
        <v>0</v>
      </c>
      <c r="O246">
        <v>3299.46</v>
      </c>
      <c r="P246">
        <v>1796.89</v>
      </c>
      <c r="Q246">
        <v>1434.93</v>
      </c>
      <c r="R246">
        <v>0</v>
      </c>
    </row>
    <row r="247" spans="1:18" x14ac:dyDescent="0.25">
      <c r="A247" t="s">
        <v>45</v>
      </c>
      <c r="B247" t="s">
        <v>46</v>
      </c>
      <c r="C247">
        <v>50000</v>
      </c>
      <c r="D247">
        <v>27564</v>
      </c>
      <c r="E247">
        <v>21871</v>
      </c>
      <c r="F247">
        <v>0</v>
      </c>
      <c r="G247" s="1">
        <v>1</v>
      </c>
      <c r="H247" s="1">
        <v>0.55130000000000001</v>
      </c>
      <c r="I247" s="1">
        <v>0.43740000000000001</v>
      </c>
      <c r="J247" s="1">
        <v>0</v>
      </c>
      <c r="K247" s="1">
        <v>1</v>
      </c>
      <c r="L247" s="1">
        <v>0.55130000000000001</v>
      </c>
      <c r="M247" s="1">
        <v>0.43740000000000001</v>
      </c>
      <c r="N247" s="1">
        <v>0</v>
      </c>
      <c r="O247">
        <v>3529.74</v>
      </c>
      <c r="P247">
        <v>1945.87</v>
      </c>
      <c r="Q247">
        <v>1543.98</v>
      </c>
      <c r="R247">
        <v>0</v>
      </c>
    </row>
    <row r="248" spans="1:18" x14ac:dyDescent="0.25">
      <c r="A248" t="s">
        <v>47</v>
      </c>
      <c r="C248">
        <v>5697</v>
      </c>
      <c r="D248">
        <v>1005</v>
      </c>
      <c r="E248">
        <v>3717</v>
      </c>
      <c r="F248">
        <v>0</v>
      </c>
      <c r="G248" s="1">
        <v>1</v>
      </c>
      <c r="H248" s="1">
        <v>0.1764</v>
      </c>
      <c r="I248" s="1">
        <v>0.65239999999999998</v>
      </c>
      <c r="J248" s="1">
        <v>0</v>
      </c>
      <c r="K248" s="1">
        <v>1</v>
      </c>
      <c r="L248" s="1">
        <v>0.1764</v>
      </c>
      <c r="M248" s="1">
        <v>0.65239999999999998</v>
      </c>
      <c r="N248" s="1">
        <v>0</v>
      </c>
      <c r="O248">
        <v>284.85000000000002</v>
      </c>
      <c r="P248">
        <v>50.25</v>
      </c>
      <c r="Q248">
        <v>185.85</v>
      </c>
      <c r="R248">
        <v>0</v>
      </c>
    </row>
    <row r="249" spans="1:18" x14ac:dyDescent="0.25">
      <c r="A249" t="s">
        <v>48</v>
      </c>
      <c r="B249" t="s">
        <v>49</v>
      </c>
      <c r="C249">
        <v>50000</v>
      </c>
      <c r="D249">
        <v>31714</v>
      </c>
      <c r="E249">
        <v>17477</v>
      </c>
      <c r="F249">
        <v>0</v>
      </c>
      <c r="G249" s="1">
        <v>1</v>
      </c>
      <c r="H249" s="1">
        <v>0.63429999999999997</v>
      </c>
      <c r="I249" s="1">
        <v>0.34949999999999998</v>
      </c>
      <c r="J249" s="1">
        <v>0</v>
      </c>
      <c r="K249" s="1">
        <v>1</v>
      </c>
      <c r="L249" s="1">
        <v>0.63429999999999997</v>
      </c>
      <c r="M249" s="1">
        <v>0.34949999999999998</v>
      </c>
      <c r="N249" s="1">
        <v>0</v>
      </c>
      <c r="O249">
        <v>3651.05</v>
      </c>
      <c r="P249">
        <v>2315.79</v>
      </c>
      <c r="Q249">
        <v>1276.19</v>
      </c>
      <c r="R249">
        <v>0</v>
      </c>
    </row>
    <row r="250" spans="1:18" x14ac:dyDescent="0.25">
      <c r="A250" t="s">
        <v>50</v>
      </c>
      <c r="B250" t="s">
        <v>51</v>
      </c>
      <c r="C250">
        <v>50000</v>
      </c>
      <c r="D250">
        <v>31137</v>
      </c>
      <c r="E250">
        <v>17677</v>
      </c>
      <c r="F250">
        <v>0</v>
      </c>
      <c r="G250" s="1">
        <v>1</v>
      </c>
      <c r="H250" s="1">
        <v>0.62270000000000003</v>
      </c>
      <c r="I250" s="1">
        <v>0.35349999999999998</v>
      </c>
      <c r="J250" s="1">
        <v>0</v>
      </c>
      <c r="K250" s="1">
        <v>1</v>
      </c>
      <c r="L250" s="1">
        <v>0.62270000000000003</v>
      </c>
      <c r="M250" s="1">
        <v>0.35349999999999998</v>
      </c>
      <c r="N250" s="1">
        <v>0</v>
      </c>
      <c r="O250">
        <v>3722.12</v>
      </c>
      <c r="P250">
        <v>2317.91</v>
      </c>
      <c r="Q250">
        <v>1315.92</v>
      </c>
      <c r="R250">
        <v>0</v>
      </c>
    </row>
    <row r="251" spans="1:18" x14ac:dyDescent="0.25">
      <c r="A251" t="s">
        <v>52</v>
      </c>
      <c r="B251" t="s">
        <v>53</v>
      </c>
      <c r="C251">
        <v>50000</v>
      </c>
      <c r="D251">
        <v>30442</v>
      </c>
      <c r="E251">
        <v>18788</v>
      </c>
      <c r="F251">
        <v>0</v>
      </c>
      <c r="G251" s="1">
        <v>1</v>
      </c>
      <c r="H251" s="1">
        <v>0.60880000000000001</v>
      </c>
      <c r="I251" s="1">
        <v>0.37580000000000002</v>
      </c>
      <c r="J251" s="1">
        <v>0</v>
      </c>
      <c r="K251" s="1">
        <v>1</v>
      </c>
      <c r="L251" s="1">
        <v>0.60880000000000001</v>
      </c>
      <c r="M251" s="1">
        <v>0.37580000000000002</v>
      </c>
      <c r="N251" s="1">
        <v>0</v>
      </c>
      <c r="O251">
        <v>3471.52</v>
      </c>
      <c r="P251">
        <v>2113.6</v>
      </c>
      <c r="Q251">
        <v>1304.46</v>
      </c>
      <c r="R251">
        <v>0</v>
      </c>
    </row>
    <row r="252" spans="1:18" x14ac:dyDescent="0.25">
      <c r="A252" t="s">
        <v>54</v>
      </c>
      <c r="C252">
        <v>4695</v>
      </c>
      <c r="D252">
        <v>2231</v>
      </c>
      <c r="E252">
        <v>2041</v>
      </c>
      <c r="F252">
        <v>0</v>
      </c>
      <c r="G252" s="1">
        <v>1</v>
      </c>
      <c r="H252" s="1">
        <v>0.47520000000000001</v>
      </c>
      <c r="I252" s="1">
        <v>0.43469999999999998</v>
      </c>
      <c r="J252" s="1">
        <v>0</v>
      </c>
      <c r="K252" s="1">
        <v>1</v>
      </c>
      <c r="L252" s="1">
        <v>0.47520000000000001</v>
      </c>
      <c r="M252" s="1">
        <v>0.43469999999999998</v>
      </c>
      <c r="N252" s="1">
        <v>0</v>
      </c>
      <c r="O252">
        <v>330.67</v>
      </c>
      <c r="P252">
        <v>157.13</v>
      </c>
      <c r="Q252">
        <v>143.75</v>
      </c>
      <c r="R252">
        <v>0</v>
      </c>
    </row>
    <row r="253" spans="1:18" x14ac:dyDescent="0.25">
      <c r="A253" t="s">
        <v>55</v>
      </c>
      <c r="B253" t="s">
        <v>56</v>
      </c>
      <c r="C253">
        <v>50000</v>
      </c>
      <c r="D253">
        <v>30057</v>
      </c>
      <c r="E253">
        <v>17981</v>
      </c>
      <c r="F253">
        <v>0</v>
      </c>
      <c r="G253" s="1">
        <v>1</v>
      </c>
      <c r="H253" s="1">
        <v>0.60109999999999997</v>
      </c>
      <c r="I253" s="1">
        <v>0.35959999999999998</v>
      </c>
      <c r="J253" s="1">
        <v>0</v>
      </c>
      <c r="K253" s="1">
        <v>1</v>
      </c>
      <c r="L253" s="1">
        <v>0.60109999999999997</v>
      </c>
      <c r="M253" s="1">
        <v>0.35959999999999998</v>
      </c>
      <c r="N253" s="1">
        <v>0</v>
      </c>
      <c r="O253">
        <v>3383.9</v>
      </c>
      <c r="P253">
        <v>2034.2</v>
      </c>
      <c r="Q253">
        <v>1216.92</v>
      </c>
      <c r="R253">
        <v>0</v>
      </c>
    </row>
    <row r="254" spans="1:18" x14ac:dyDescent="0.25">
      <c r="A254" t="s">
        <v>57</v>
      </c>
      <c r="B254" t="s">
        <v>58</v>
      </c>
      <c r="C254">
        <v>50000</v>
      </c>
      <c r="D254">
        <v>28614</v>
      </c>
      <c r="E254">
        <v>20160</v>
      </c>
      <c r="F254">
        <v>0</v>
      </c>
      <c r="G254" s="1">
        <v>1</v>
      </c>
      <c r="H254" s="1">
        <v>0.57230000000000003</v>
      </c>
      <c r="I254" s="1">
        <v>0.4032</v>
      </c>
      <c r="J254" s="1">
        <v>0</v>
      </c>
      <c r="K254" s="1">
        <v>1</v>
      </c>
      <c r="L254" s="1">
        <v>0.57230000000000003</v>
      </c>
      <c r="M254" s="1">
        <v>0.4032</v>
      </c>
      <c r="N254" s="1">
        <v>0</v>
      </c>
      <c r="O254">
        <v>3319.79</v>
      </c>
      <c r="P254">
        <v>1899.85</v>
      </c>
      <c r="Q254">
        <v>1338.54</v>
      </c>
      <c r="R254">
        <v>0</v>
      </c>
    </row>
    <row r="255" spans="1:18" x14ac:dyDescent="0.25">
      <c r="A255" t="s">
        <v>59</v>
      </c>
      <c r="B255" t="s">
        <v>60</v>
      </c>
      <c r="C255">
        <v>50000</v>
      </c>
      <c r="D255">
        <v>31021</v>
      </c>
      <c r="E255">
        <v>17496</v>
      </c>
      <c r="F255">
        <v>0</v>
      </c>
      <c r="G255" s="1">
        <v>1</v>
      </c>
      <c r="H255" s="1">
        <v>0.62039999999999995</v>
      </c>
      <c r="I255" s="1">
        <v>0.34989999999999999</v>
      </c>
      <c r="J255" s="1">
        <v>0</v>
      </c>
      <c r="K255" s="1">
        <v>1</v>
      </c>
      <c r="L255" s="1">
        <v>0.62039999999999995</v>
      </c>
      <c r="M255" s="1">
        <v>0.34989999999999999</v>
      </c>
      <c r="N255" s="1">
        <v>0</v>
      </c>
      <c r="O255">
        <v>3629.3</v>
      </c>
      <c r="P255">
        <v>2251.69</v>
      </c>
      <c r="Q255">
        <v>1269.96</v>
      </c>
      <c r="R255">
        <v>0</v>
      </c>
    </row>
    <row r="256" spans="1:18" x14ac:dyDescent="0.25">
      <c r="A256" t="s">
        <v>61</v>
      </c>
      <c r="C256">
        <v>4393</v>
      </c>
      <c r="D256">
        <v>2936</v>
      </c>
      <c r="E256">
        <v>1179</v>
      </c>
      <c r="F256">
        <v>0</v>
      </c>
      <c r="G256" s="1">
        <v>1</v>
      </c>
      <c r="H256" s="1">
        <v>0.66830000000000001</v>
      </c>
      <c r="I256" s="1">
        <v>0.26840000000000003</v>
      </c>
      <c r="J256" s="1">
        <v>0</v>
      </c>
      <c r="K256" s="1">
        <v>1</v>
      </c>
      <c r="L256" s="1">
        <v>0.66830000000000001</v>
      </c>
      <c r="M256" s="1">
        <v>0.26840000000000003</v>
      </c>
      <c r="N256" s="1">
        <v>0</v>
      </c>
      <c r="O256">
        <v>485.85</v>
      </c>
      <c r="P256">
        <v>324.70999999999998</v>
      </c>
      <c r="Q256">
        <v>130.38999999999999</v>
      </c>
      <c r="R256">
        <v>0</v>
      </c>
    </row>
    <row r="257" spans="1:18" x14ac:dyDescent="0.25">
      <c r="A257" t="s">
        <v>62</v>
      </c>
      <c r="B257" t="s">
        <v>63</v>
      </c>
      <c r="C257">
        <v>50000</v>
      </c>
      <c r="D257">
        <v>30716</v>
      </c>
      <c r="E257">
        <v>18027</v>
      </c>
      <c r="F257">
        <v>0</v>
      </c>
      <c r="G257" s="1">
        <v>1</v>
      </c>
      <c r="H257" s="1">
        <v>0.61429999999999996</v>
      </c>
      <c r="I257" s="1">
        <v>0.36049999999999999</v>
      </c>
      <c r="J257" s="1">
        <v>0</v>
      </c>
      <c r="K257" s="1">
        <v>1</v>
      </c>
      <c r="L257" s="1">
        <v>0.61429999999999996</v>
      </c>
      <c r="M257" s="1">
        <v>0.36049999999999999</v>
      </c>
      <c r="N257" s="1">
        <v>0</v>
      </c>
      <c r="O257">
        <v>3540.7</v>
      </c>
      <c r="P257">
        <v>2175.13</v>
      </c>
      <c r="Q257">
        <v>1276.57</v>
      </c>
      <c r="R257">
        <v>0</v>
      </c>
    </row>
    <row r="258" spans="1:18" x14ac:dyDescent="0.25">
      <c r="A258" t="s">
        <v>64</v>
      </c>
      <c r="B258" t="s">
        <v>65</v>
      </c>
      <c r="C258">
        <v>50000</v>
      </c>
      <c r="D258">
        <v>29741</v>
      </c>
      <c r="E258">
        <v>19477</v>
      </c>
      <c r="F258">
        <v>0</v>
      </c>
      <c r="G258" s="1">
        <v>1</v>
      </c>
      <c r="H258" s="1">
        <v>0.5948</v>
      </c>
      <c r="I258" s="1">
        <v>0.38950000000000001</v>
      </c>
      <c r="J258" s="1">
        <v>0</v>
      </c>
      <c r="K258" s="1">
        <v>1</v>
      </c>
      <c r="L258" s="1">
        <v>0.5948</v>
      </c>
      <c r="M258" s="1">
        <v>0.38950000000000001</v>
      </c>
      <c r="N258" s="1">
        <v>0</v>
      </c>
      <c r="O258">
        <v>3539.79</v>
      </c>
      <c r="P258">
        <v>2105.54</v>
      </c>
      <c r="Q258">
        <v>1378.89</v>
      </c>
      <c r="R258">
        <v>0</v>
      </c>
    </row>
    <row r="259" spans="1:18" x14ac:dyDescent="0.25">
      <c r="A259" t="s">
        <v>66</v>
      </c>
      <c r="B259" t="s">
        <v>67</v>
      </c>
      <c r="C259">
        <v>50000</v>
      </c>
      <c r="D259">
        <v>30954</v>
      </c>
      <c r="E259">
        <v>18543</v>
      </c>
      <c r="F259">
        <v>0</v>
      </c>
      <c r="G259" s="1">
        <v>1</v>
      </c>
      <c r="H259" s="1">
        <v>0.61909999999999998</v>
      </c>
      <c r="I259" s="1">
        <v>0.37090000000000001</v>
      </c>
      <c r="J259" s="1">
        <v>0</v>
      </c>
      <c r="K259" s="1">
        <v>1</v>
      </c>
      <c r="L259" s="1">
        <v>0.61909999999999998</v>
      </c>
      <c r="M259" s="1">
        <v>0.37090000000000001</v>
      </c>
      <c r="N259" s="1">
        <v>0</v>
      </c>
      <c r="O259">
        <v>3791.7</v>
      </c>
      <c r="P259">
        <v>2347.37</v>
      </c>
      <c r="Q259">
        <v>1406.19</v>
      </c>
      <c r="R259">
        <v>0</v>
      </c>
    </row>
    <row r="260" spans="1:18" x14ac:dyDescent="0.25">
      <c r="A260" t="s">
        <v>68</v>
      </c>
      <c r="C260">
        <v>6291</v>
      </c>
      <c r="D260">
        <v>2391</v>
      </c>
      <c r="E260">
        <v>3252</v>
      </c>
      <c r="F260">
        <v>0</v>
      </c>
      <c r="G260" s="1">
        <v>1</v>
      </c>
      <c r="H260" s="1">
        <v>0.38009999999999999</v>
      </c>
      <c r="I260" s="1">
        <v>0.51690000000000003</v>
      </c>
      <c r="J260" s="1">
        <v>0</v>
      </c>
      <c r="K260" s="1">
        <v>1</v>
      </c>
      <c r="L260" s="1">
        <v>0.38009999999999999</v>
      </c>
      <c r="M260" s="1">
        <v>0.51690000000000003</v>
      </c>
      <c r="N260" s="1">
        <v>0</v>
      </c>
      <c r="O260">
        <v>314.55</v>
      </c>
      <c r="P260">
        <v>119.55</v>
      </c>
      <c r="Q260">
        <v>162.6</v>
      </c>
      <c r="R260">
        <v>0</v>
      </c>
    </row>
    <row r="261" spans="1:18" x14ac:dyDescent="0.25">
      <c r="A261" t="s">
        <v>69</v>
      </c>
      <c r="B261" t="s">
        <v>70</v>
      </c>
      <c r="C261">
        <v>50000</v>
      </c>
      <c r="D261">
        <v>33857</v>
      </c>
      <c r="E261">
        <v>15690</v>
      </c>
      <c r="F261">
        <v>0</v>
      </c>
      <c r="G261" s="1">
        <v>1</v>
      </c>
      <c r="H261" s="1">
        <v>0.67710000000000004</v>
      </c>
      <c r="I261" s="1">
        <v>0.31380000000000002</v>
      </c>
      <c r="J261" s="1">
        <v>0</v>
      </c>
      <c r="K261" s="1">
        <v>1</v>
      </c>
      <c r="L261" s="1">
        <v>0.67710000000000004</v>
      </c>
      <c r="M261" s="1">
        <v>0.31380000000000002</v>
      </c>
      <c r="N261" s="1">
        <v>0</v>
      </c>
      <c r="O261">
        <v>3798.78</v>
      </c>
      <c r="P261">
        <v>2572.31</v>
      </c>
      <c r="Q261">
        <v>1192.06</v>
      </c>
      <c r="R261">
        <v>0</v>
      </c>
    </row>
    <row r="262" spans="1:18" x14ac:dyDescent="0.25">
      <c r="A262" t="s">
        <v>71</v>
      </c>
      <c r="B262" t="s">
        <v>72</v>
      </c>
      <c r="C262">
        <v>50000</v>
      </c>
      <c r="D262">
        <v>30652</v>
      </c>
      <c r="E262">
        <v>18384</v>
      </c>
      <c r="F262">
        <v>0</v>
      </c>
      <c r="G262" s="1">
        <v>1</v>
      </c>
      <c r="H262" s="1">
        <v>0.61299999999999999</v>
      </c>
      <c r="I262" s="1">
        <v>0.36770000000000003</v>
      </c>
      <c r="J262" s="1">
        <v>0</v>
      </c>
      <c r="K262" s="1">
        <v>1</v>
      </c>
      <c r="L262" s="1">
        <v>0.61299999999999999</v>
      </c>
      <c r="M262" s="1">
        <v>0.36770000000000003</v>
      </c>
      <c r="N262" s="1">
        <v>0</v>
      </c>
      <c r="O262">
        <v>2755.65</v>
      </c>
      <c r="P262">
        <v>1689.32</v>
      </c>
      <c r="Q262">
        <v>1013.2</v>
      </c>
      <c r="R262">
        <v>0</v>
      </c>
    </row>
    <row r="263" spans="1:18" x14ac:dyDescent="0.25">
      <c r="A263" t="s">
        <v>73</v>
      </c>
      <c r="B263" t="s">
        <v>74</v>
      </c>
      <c r="C263">
        <v>50000</v>
      </c>
      <c r="D263">
        <v>26197</v>
      </c>
      <c r="E263">
        <v>23122</v>
      </c>
      <c r="F263">
        <v>0</v>
      </c>
      <c r="G263" s="1">
        <v>1</v>
      </c>
      <c r="H263" s="1">
        <v>0.52390000000000003</v>
      </c>
      <c r="I263" s="1">
        <v>0.46239999999999998</v>
      </c>
      <c r="J263" s="1">
        <v>0</v>
      </c>
      <c r="K263" s="1">
        <v>1</v>
      </c>
      <c r="L263" s="1">
        <v>0.52390000000000003</v>
      </c>
      <c r="M263" s="1">
        <v>0.46239999999999998</v>
      </c>
      <c r="N263" s="1">
        <v>0</v>
      </c>
      <c r="O263">
        <v>2898.83</v>
      </c>
      <c r="P263">
        <v>1518.81</v>
      </c>
      <c r="Q263">
        <v>1340.54</v>
      </c>
      <c r="R263">
        <v>0</v>
      </c>
    </row>
    <row r="264" spans="1:18" x14ac:dyDescent="0.25">
      <c r="A264" t="s">
        <v>75</v>
      </c>
      <c r="C264">
        <v>924</v>
      </c>
      <c r="D264">
        <v>419</v>
      </c>
      <c r="E264">
        <v>360</v>
      </c>
      <c r="F264">
        <v>0</v>
      </c>
      <c r="G264" s="1">
        <v>1</v>
      </c>
      <c r="H264" s="1">
        <v>0.45350000000000001</v>
      </c>
      <c r="I264" s="1">
        <v>0.3896</v>
      </c>
      <c r="J264" s="1">
        <v>0</v>
      </c>
      <c r="K264" s="1">
        <v>1</v>
      </c>
      <c r="L264" s="1">
        <v>0.45350000000000001</v>
      </c>
      <c r="M264" s="1">
        <v>0.3896</v>
      </c>
      <c r="N264" s="1">
        <v>0</v>
      </c>
      <c r="O264">
        <v>246.39</v>
      </c>
      <c r="P264">
        <v>111.73</v>
      </c>
      <c r="Q264">
        <v>96</v>
      </c>
      <c r="R26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29C2F-B7B8-4CB4-89AC-19DBBF9685DB}">
  <dimension ref="A1:AS26"/>
  <sheetViews>
    <sheetView tabSelected="1" topLeftCell="Y8" zoomScaleNormal="100" workbookViewId="0">
      <selection activeCell="AR29" sqref="AR29"/>
    </sheetView>
  </sheetViews>
  <sheetFormatPr defaultRowHeight="15" x14ac:dyDescent="0.25"/>
  <sheetData>
    <row r="1" spans="1:45" x14ac:dyDescent="0.25"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U1" t="s">
        <v>149</v>
      </c>
      <c r="V1">
        <v>0</v>
      </c>
      <c r="W1">
        <v>7</v>
      </c>
      <c r="X1">
        <v>24</v>
      </c>
      <c r="Y1">
        <v>31</v>
      </c>
      <c r="Z1">
        <v>48</v>
      </c>
      <c r="AA1">
        <v>55</v>
      </c>
      <c r="AB1">
        <v>72</v>
      </c>
      <c r="AL1" t="s">
        <v>158</v>
      </c>
      <c r="AM1">
        <v>0</v>
      </c>
      <c r="AN1">
        <v>7</v>
      </c>
      <c r="AO1">
        <v>24</v>
      </c>
      <c r="AP1">
        <v>31</v>
      </c>
      <c r="AQ1">
        <v>55</v>
      </c>
      <c r="AR1">
        <v>72</v>
      </c>
    </row>
    <row r="2" spans="1:45" x14ac:dyDescent="0.25">
      <c r="A2" t="s">
        <v>124</v>
      </c>
      <c r="B2">
        <v>83.15</v>
      </c>
      <c r="C2">
        <v>360.67</v>
      </c>
      <c r="D2">
        <v>634.80999999999995</v>
      </c>
      <c r="E2">
        <v>867.87</v>
      </c>
      <c r="F2">
        <v>1547.64</v>
      </c>
      <c r="G2">
        <v>2309.9499999999998</v>
      </c>
      <c r="H2">
        <v>2390.73</v>
      </c>
      <c r="K2" t="s">
        <v>124</v>
      </c>
      <c r="L2">
        <f>B2*10000</f>
        <v>831500</v>
      </c>
      <c r="M2">
        <f t="shared" ref="M2:R13" si="0">C2*10000</f>
        <v>3606700</v>
      </c>
      <c r="N2">
        <f t="shared" si="0"/>
        <v>6348099.9999999991</v>
      </c>
      <c r="O2">
        <f t="shared" si="0"/>
        <v>8678700</v>
      </c>
      <c r="P2">
        <f t="shared" si="0"/>
        <v>15476400.000000002</v>
      </c>
      <c r="Q2">
        <f t="shared" si="0"/>
        <v>23099500</v>
      </c>
      <c r="R2">
        <f t="shared" si="0"/>
        <v>23907300</v>
      </c>
      <c r="U2" t="s">
        <v>150</v>
      </c>
      <c r="V2">
        <f>AVERAGE(L2:L4)</f>
        <v>856233.33333333337</v>
      </c>
      <c r="W2">
        <f t="shared" ref="W2:AB2" si="1">AVERAGE(M2:M4)</f>
        <v>2446733.3333333335</v>
      </c>
      <c r="X2">
        <f t="shared" si="1"/>
        <v>7697600</v>
      </c>
      <c r="Y2">
        <f t="shared" si="1"/>
        <v>9372533.333333334</v>
      </c>
      <c r="Z2">
        <f t="shared" si="1"/>
        <v>14035466.666666666</v>
      </c>
      <c r="AA2">
        <f t="shared" si="1"/>
        <v>21257266.666666668</v>
      </c>
      <c r="AB2">
        <f t="shared" si="1"/>
        <v>21684066.666666668</v>
      </c>
      <c r="AL2" t="s">
        <v>150</v>
      </c>
      <c r="AM2">
        <v>856233.33333333337</v>
      </c>
      <c r="AN2">
        <v>2446733.3333333335</v>
      </c>
      <c r="AO2">
        <v>7697600</v>
      </c>
      <c r="AP2">
        <v>9372533.333333334</v>
      </c>
      <c r="AQ2">
        <v>21257266.666666668</v>
      </c>
      <c r="AR2">
        <v>21684066.666666668</v>
      </c>
    </row>
    <row r="3" spans="1:45" x14ac:dyDescent="0.25">
      <c r="A3" t="s">
        <v>125</v>
      </c>
      <c r="B3">
        <v>98.07</v>
      </c>
      <c r="C3">
        <v>215.55</v>
      </c>
      <c r="D3">
        <v>770.31</v>
      </c>
      <c r="E3">
        <v>1042.23</v>
      </c>
      <c r="F3">
        <v>1662.94</v>
      </c>
      <c r="G3">
        <v>2329.46</v>
      </c>
      <c r="H3">
        <v>2248.5500000000002</v>
      </c>
      <c r="K3" t="s">
        <v>125</v>
      </c>
      <c r="L3">
        <f t="shared" ref="L3:L13" si="2">B3*10000</f>
        <v>980699.99999999988</v>
      </c>
      <c r="M3">
        <f t="shared" si="0"/>
        <v>2155500</v>
      </c>
      <c r="N3">
        <f t="shared" si="0"/>
        <v>7703099.9999999991</v>
      </c>
      <c r="O3">
        <f t="shared" si="0"/>
        <v>10422300</v>
      </c>
      <c r="P3">
        <f t="shared" si="0"/>
        <v>16629400</v>
      </c>
      <c r="Q3">
        <f t="shared" si="0"/>
        <v>23294600</v>
      </c>
      <c r="R3">
        <f t="shared" si="0"/>
        <v>22485500</v>
      </c>
      <c r="U3" t="s">
        <v>151</v>
      </c>
      <c r="V3">
        <f>AVERAGE(L5:L7)</f>
        <v>958666.66666666663</v>
      </c>
      <c r="W3">
        <f t="shared" ref="W3:AB3" si="3">AVERAGE(M5:M7)</f>
        <v>3431066.6666666665</v>
      </c>
      <c r="X3">
        <f t="shared" si="3"/>
        <v>10432766.666666666</v>
      </c>
      <c r="Y3">
        <f t="shared" si="3"/>
        <v>13782766.666666666</v>
      </c>
      <c r="Z3">
        <f t="shared" si="3"/>
        <v>11111933.333333334</v>
      </c>
      <c r="AA3">
        <f t="shared" si="3"/>
        <v>20284300</v>
      </c>
      <c r="AB3">
        <f t="shared" si="3"/>
        <v>19528333.333333332</v>
      </c>
      <c r="AL3" t="s">
        <v>151</v>
      </c>
      <c r="AM3">
        <v>958666.66666666663</v>
      </c>
      <c r="AN3">
        <v>3431066.6666666665</v>
      </c>
      <c r="AO3">
        <v>10432766.666666666</v>
      </c>
      <c r="AP3">
        <v>13782766.666666666</v>
      </c>
      <c r="AQ3">
        <v>20284300</v>
      </c>
      <c r="AR3">
        <v>19528333.333333332</v>
      </c>
    </row>
    <row r="4" spans="1:45" x14ac:dyDescent="0.25">
      <c r="A4" t="s">
        <v>126</v>
      </c>
      <c r="B4">
        <v>75.650000000000006</v>
      </c>
      <c r="C4">
        <v>157.80000000000001</v>
      </c>
      <c r="D4">
        <v>904.16</v>
      </c>
      <c r="E4">
        <v>901.66</v>
      </c>
      <c r="F4">
        <v>1000.06</v>
      </c>
      <c r="G4">
        <v>1737.77</v>
      </c>
      <c r="H4">
        <v>1865.94</v>
      </c>
      <c r="K4" t="s">
        <v>126</v>
      </c>
      <c r="L4">
        <f t="shared" si="2"/>
        <v>756500</v>
      </c>
      <c r="M4">
        <f t="shared" si="0"/>
        <v>1578000</v>
      </c>
      <c r="N4">
        <f t="shared" si="0"/>
        <v>9041600</v>
      </c>
      <c r="O4">
        <f t="shared" si="0"/>
        <v>9016600</v>
      </c>
      <c r="P4">
        <f t="shared" si="0"/>
        <v>10000600</v>
      </c>
      <c r="Q4">
        <f t="shared" si="0"/>
        <v>17377700</v>
      </c>
      <c r="R4">
        <f t="shared" si="0"/>
        <v>18659400</v>
      </c>
      <c r="U4" t="s">
        <v>152</v>
      </c>
      <c r="V4">
        <f>AVERAGE(L8:L10)</f>
        <v>986700</v>
      </c>
      <c r="W4">
        <f t="shared" ref="W4:AB4" si="4">AVERAGE(M8:M10)</f>
        <v>2607400</v>
      </c>
      <c r="X4">
        <f t="shared" si="4"/>
        <v>8467766.666666666</v>
      </c>
      <c r="Y4">
        <f t="shared" si="4"/>
        <v>10649300</v>
      </c>
      <c r="Z4">
        <f t="shared" si="4"/>
        <v>10028800</v>
      </c>
      <c r="AA4">
        <f t="shared" si="4"/>
        <v>17908833.333333332</v>
      </c>
      <c r="AB4">
        <f t="shared" si="4"/>
        <v>18570833.333333332</v>
      </c>
      <c r="AL4" t="s">
        <v>152</v>
      </c>
      <c r="AM4">
        <v>986700</v>
      </c>
      <c r="AN4">
        <v>2607400</v>
      </c>
      <c r="AO4">
        <v>8467766.666666666</v>
      </c>
      <c r="AP4">
        <v>10649300</v>
      </c>
      <c r="AQ4">
        <v>17908833.333333332</v>
      </c>
      <c r="AR4">
        <v>18570833.333333332</v>
      </c>
    </row>
    <row r="5" spans="1:45" x14ac:dyDescent="0.25">
      <c r="A5" t="s">
        <v>127</v>
      </c>
      <c r="B5">
        <v>70.05</v>
      </c>
      <c r="C5">
        <v>438.35</v>
      </c>
      <c r="D5">
        <v>884.84</v>
      </c>
      <c r="E5">
        <v>1261.74</v>
      </c>
      <c r="F5">
        <v>1189.2</v>
      </c>
      <c r="G5">
        <v>1971.48</v>
      </c>
      <c r="H5">
        <v>1707.22</v>
      </c>
      <c r="K5" t="s">
        <v>127</v>
      </c>
      <c r="L5">
        <f t="shared" si="2"/>
        <v>700500</v>
      </c>
      <c r="M5">
        <f t="shared" si="0"/>
        <v>4383500</v>
      </c>
      <c r="N5">
        <f t="shared" si="0"/>
        <v>8848400</v>
      </c>
      <c r="O5">
        <f t="shared" si="0"/>
        <v>12617400</v>
      </c>
      <c r="P5">
        <f t="shared" si="0"/>
        <v>11892000</v>
      </c>
      <c r="Q5">
        <f t="shared" si="0"/>
        <v>19714800</v>
      </c>
      <c r="R5">
        <f t="shared" si="0"/>
        <v>17072200</v>
      </c>
      <c r="U5" t="s">
        <v>135</v>
      </c>
      <c r="V5">
        <f>AVERAGE(L11:L13)</f>
        <v>1516166.6666666667</v>
      </c>
      <c r="W5">
        <f t="shared" ref="W5:AB5" si="5">AVERAGE(M11:M13)</f>
        <v>2919800</v>
      </c>
      <c r="X5">
        <f t="shared" si="5"/>
        <v>8560666.666666666</v>
      </c>
      <c r="Y5">
        <f t="shared" si="5"/>
        <v>13820733.333333334</v>
      </c>
      <c r="Z5">
        <f t="shared" si="5"/>
        <v>10481666.666666666</v>
      </c>
      <c r="AA5">
        <f t="shared" si="5"/>
        <v>19027566.666666668</v>
      </c>
      <c r="AB5">
        <f t="shared" si="5"/>
        <v>20092700</v>
      </c>
      <c r="AL5" t="s">
        <v>135</v>
      </c>
      <c r="AM5">
        <v>1516166.6666666667</v>
      </c>
      <c r="AN5">
        <v>2919800</v>
      </c>
      <c r="AO5">
        <v>8560666.666666666</v>
      </c>
      <c r="AP5">
        <v>13820733.333333334</v>
      </c>
      <c r="AQ5">
        <v>19027566.666666668</v>
      </c>
      <c r="AR5">
        <v>20092700</v>
      </c>
    </row>
    <row r="6" spans="1:45" x14ac:dyDescent="0.25">
      <c r="A6" t="s">
        <v>128</v>
      </c>
      <c r="B6">
        <v>95.65</v>
      </c>
      <c r="C6">
        <v>449.31</v>
      </c>
      <c r="D6">
        <v>1124.0899999999999</v>
      </c>
      <c r="E6">
        <v>1406.98</v>
      </c>
      <c r="F6">
        <v>1065.05</v>
      </c>
      <c r="G6">
        <v>2182.9899999999998</v>
      </c>
      <c r="H6">
        <v>2110.94</v>
      </c>
      <c r="K6" t="s">
        <v>128</v>
      </c>
      <c r="L6">
        <f t="shared" si="2"/>
        <v>956500</v>
      </c>
      <c r="M6">
        <f t="shared" si="0"/>
        <v>4493100</v>
      </c>
      <c r="N6">
        <f t="shared" si="0"/>
        <v>11240900</v>
      </c>
      <c r="O6">
        <f t="shared" si="0"/>
        <v>14069800</v>
      </c>
      <c r="P6">
        <f t="shared" si="0"/>
        <v>10650500</v>
      </c>
      <c r="Q6">
        <f t="shared" si="0"/>
        <v>21829899.999999996</v>
      </c>
      <c r="R6">
        <f t="shared" si="0"/>
        <v>21109400</v>
      </c>
      <c r="V6">
        <v>0</v>
      </c>
      <c r="W6">
        <v>7</v>
      </c>
      <c r="X6">
        <v>24</v>
      </c>
      <c r="Y6">
        <v>31</v>
      </c>
      <c r="Z6">
        <v>36</v>
      </c>
      <c r="AA6">
        <v>48</v>
      </c>
      <c r="AB6">
        <v>55</v>
      </c>
      <c r="AC6">
        <v>72</v>
      </c>
      <c r="AM6">
        <v>0</v>
      </c>
      <c r="AN6">
        <v>7</v>
      </c>
      <c r="AO6">
        <v>24</v>
      </c>
      <c r="AP6">
        <v>31</v>
      </c>
      <c r="AQ6">
        <v>36</v>
      </c>
      <c r="AR6">
        <v>55</v>
      </c>
      <c r="AS6">
        <v>72</v>
      </c>
    </row>
    <row r="7" spans="1:45" x14ac:dyDescent="0.25">
      <c r="A7" t="s">
        <v>129</v>
      </c>
      <c r="B7">
        <v>121.9</v>
      </c>
      <c r="C7">
        <v>141.66</v>
      </c>
      <c r="D7">
        <v>1120.9000000000001</v>
      </c>
      <c r="E7">
        <v>1466.11</v>
      </c>
      <c r="F7">
        <v>1079.33</v>
      </c>
      <c r="G7">
        <v>1930.82</v>
      </c>
      <c r="H7">
        <v>2040.34</v>
      </c>
      <c r="K7" t="s">
        <v>129</v>
      </c>
      <c r="L7">
        <f t="shared" si="2"/>
        <v>1219000</v>
      </c>
      <c r="M7">
        <f t="shared" si="0"/>
        <v>1416600</v>
      </c>
      <c r="N7">
        <f t="shared" si="0"/>
        <v>11209000</v>
      </c>
      <c r="O7">
        <f t="shared" si="0"/>
        <v>14661099.999999998</v>
      </c>
      <c r="P7">
        <f t="shared" si="0"/>
        <v>10793300</v>
      </c>
      <c r="Q7">
        <f t="shared" si="0"/>
        <v>19308200</v>
      </c>
      <c r="R7">
        <f t="shared" si="0"/>
        <v>20403400</v>
      </c>
      <c r="U7" t="s">
        <v>153</v>
      </c>
      <c r="V7">
        <f>AVERAGE(L15:L17)</f>
        <v>1253900</v>
      </c>
      <c r="W7">
        <f t="shared" ref="W7:AC7" si="6">AVERAGE(M15:M17)</f>
        <v>2887633.3333333335</v>
      </c>
      <c r="X7">
        <f t="shared" si="6"/>
        <v>8323300</v>
      </c>
      <c r="Y7">
        <f t="shared" si="6"/>
        <v>12142166.666666666</v>
      </c>
      <c r="Z7">
        <f t="shared" si="6"/>
        <v>14340766.666666666</v>
      </c>
      <c r="AA7">
        <f t="shared" si="6"/>
        <v>12938500</v>
      </c>
      <c r="AB7">
        <f t="shared" si="6"/>
        <v>22216933.333333332</v>
      </c>
      <c r="AC7">
        <f t="shared" si="6"/>
        <v>22491000</v>
      </c>
      <c r="AL7" t="s">
        <v>153</v>
      </c>
      <c r="AM7">
        <v>1253900</v>
      </c>
      <c r="AN7">
        <v>2887633.3333333335</v>
      </c>
      <c r="AO7">
        <v>8323300</v>
      </c>
      <c r="AP7">
        <v>12142166.666666666</v>
      </c>
      <c r="AQ7">
        <v>14340766.666666666</v>
      </c>
      <c r="AR7">
        <v>22216933.333333332</v>
      </c>
      <c r="AS7">
        <v>22491000</v>
      </c>
    </row>
    <row r="8" spans="1:45" x14ac:dyDescent="0.25">
      <c r="A8" t="s">
        <v>130</v>
      </c>
      <c r="B8">
        <v>98.26</v>
      </c>
      <c r="C8">
        <v>379.97</v>
      </c>
      <c r="D8">
        <v>860.08</v>
      </c>
      <c r="E8">
        <v>929.13</v>
      </c>
      <c r="F8">
        <v>810.06</v>
      </c>
      <c r="G8">
        <v>1592.91</v>
      </c>
      <c r="H8">
        <v>1780.75</v>
      </c>
      <c r="K8" t="s">
        <v>130</v>
      </c>
      <c r="L8">
        <f t="shared" si="2"/>
        <v>982600</v>
      </c>
      <c r="M8">
        <f t="shared" si="0"/>
        <v>3799700.0000000005</v>
      </c>
      <c r="N8">
        <f t="shared" si="0"/>
        <v>8600800</v>
      </c>
      <c r="O8">
        <f t="shared" si="0"/>
        <v>9291300</v>
      </c>
      <c r="P8">
        <f t="shared" si="0"/>
        <v>8100599.9999999991</v>
      </c>
      <c r="Q8">
        <f t="shared" si="0"/>
        <v>15929100</v>
      </c>
      <c r="R8">
        <f t="shared" si="0"/>
        <v>17807500</v>
      </c>
      <c r="U8" t="s">
        <v>154</v>
      </c>
      <c r="V8">
        <f>AVERAGE(L18:L20)</f>
        <v>2139333.3333333335</v>
      </c>
      <c r="W8">
        <f t="shared" ref="W8:AC8" si="7">AVERAGE(M18:M20)</f>
        <v>2859400</v>
      </c>
      <c r="X8">
        <f t="shared" si="7"/>
        <v>11216666.666666666</v>
      </c>
      <c r="Y8">
        <f t="shared" si="7"/>
        <v>14893666.666666666</v>
      </c>
      <c r="Z8">
        <f t="shared" si="7"/>
        <v>19830733.333333332</v>
      </c>
      <c r="AA8">
        <f t="shared" si="7"/>
        <v>12089466.666666666</v>
      </c>
      <c r="AB8">
        <f t="shared" si="7"/>
        <v>19220433.333333332</v>
      </c>
      <c r="AC8">
        <f t="shared" si="7"/>
        <v>20619133.333333332</v>
      </c>
      <c r="AL8" t="s">
        <v>154</v>
      </c>
      <c r="AM8">
        <v>2139333.3333333335</v>
      </c>
      <c r="AN8">
        <v>2859400</v>
      </c>
      <c r="AO8">
        <v>11216666.666666666</v>
      </c>
      <c r="AP8">
        <v>14893666.666666666</v>
      </c>
      <c r="AQ8">
        <v>19830733.333333332</v>
      </c>
      <c r="AR8">
        <v>19220433.333333332</v>
      </c>
      <c r="AS8">
        <v>20619133.333333332</v>
      </c>
    </row>
    <row r="9" spans="1:45" x14ac:dyDescent="0.25">
      <c r="A9" t="s">
        <v>131</v>
      </c>
      <c r="B9">
        <v>115.52</v>
      </c>
      <c r="C9">
        <v>231.5</v>
      </c>
      <c r="D9">
        <v>711.76</v>
      </c>
      <c r="E9">
        <v>1148.77</v>
      </c>
      <c r="F9">
        <v>1027.8399999999999</v>
      </c>
      <c r="G9">
        <v>1875.02</v>
      </c>
      <c r="H9">
        <v>1696.66</v>
      </c>
      <c r="K9" t="s">
        <v>131</v>
      </c>
      <c r="L9">
        <f t="shared" si="2"/>
        <v>1155200</v>
      </c>
      <c r="M9">
        <f t="shared" si="0"/>
        <v>2315000</v>
      </c>
      <c r="N9">
        <f t="shared" si="0"/>
        <v>7117600</v>
      </c>
      <c r="O9">
        <f t="shared" si="0"/>
        <v>11487700</v>
      </c>
      <c r="P9">
        <f t="shared" si="0"/>
        <v>10278400</v>
      </c>
      <c r="Q9">
        <f t="shared" si="0"/>
        <v>18750200</v>
      </c>
      <c r="R9">
        <f t="shared" si="0"/>
        <v>16966600</v>
      </c>
      <c r="U9" t="s">
        <v>155</v>
      </c>
      <c r="V9">
        <f>AVERAGE(L21:L23)</f>
        <v>903100</v>
      </c>
      <c r="W9">
        <f t="shared" ref="W9:AC9" si="8">AVERAGE(M21:M23)</f>
        <v>2010900</v>
      </c>
      <c r="X9">
        <f t="shared" si="8"/>
        <v>7672633.333333333</v>
      </c>
      <c r="Y9">
        <f t="shared" si="8"/>
        <v>9128266.666666666</v>
      </c>
      <c r="Z9">
        <f t="shared" si="8"/>
        <v>14120733.333333334</v>
      </c>
      <c r="AA9">
        <f t="shared" si="8"/>
        <v>12436166.666666666</v>
      </c>
      <c r="AB9">
        <f t="shared" si="8"/>
        <v>21192033.333333332</v>
      </c>
      <c r="AC9">
        <f t="shared" si="8"/>
        <v>22093466.666666668</v>
      </c>
      <c r="AL9" t="s">
        <v>155</v>
      </c>
      <c r="AM9">
        <v>903100</v>
      </c>
      <c r="AN9">
        <v>2010900</v>
      </c>
      <c r="AO9">
        <v>7672633.333333333</v>
      </c>
      <c r="AP9">
        <v>9128266.666666666</v>
      </c>
      <c r="AQ9">
        <v>14120733.333333334</v>
      </c>
      <c r="AR9">
        <v>21192033.333333332</v>
      </c>
      <c r="AS9">
        <v>22093466.666666668</v>
      </c>
    </row>
    <row r="10" spans="1:45" x14ac:dyDescent="0.25">
      <c r="A10" t="s">
        <v>132</v>
      </c>
      <c r="B10">
        <v>82.23</v>
      </c>
      <c r="C10">
        <v>170.75</v>
      </c>
      <c r="D10">
        <v>968.49</v>
      </c>
      <c r="E10">
        <v>1116.8900000000001</v>
      </c>
      <c r="F10">
        <v>1170.74</v>
      </c>
      <c r="G10">
        <v>1904.72</v>
      </c>
      <c r="H10">
        <v>2093.84</v>
      </c>
      <c r="K10" t="s">
        <v>132</v>
      </c>
      <c r="L10">
        <f t="shared" si="2"/>
        <v>822300</v>
      </c>
      <c r="M10">
        <f t="shared" si="0"/>
        <v>1707500</v>
      </c>
      <c r="N10">
        <f t="shared" si="0"/>
        <v>9684900</v>
      </c>
      <c r="O10">
        <f t="shared" si="0"/>
        <v>11168900.000000002</v>
      </c>
      <c r="P10">
        <f t="shared" si="0"/>
        <v>11707400</v>
      </c>
      <c r="Q10">
        <f t="shared" si="0"/>
        <v>19047200</v>
      </c>
      <c r="R10">
        <f t="shared" si="0"/>
        <v>20938400</v>
      </c>
      <c r="U10" t="s">
        <v>156</v>
      </c>
      <c r="V10">
        <f>AVERAGE(L24:L26)</f>
        <v>1520000</v>
      </c>
      <c r="W10">
        <f t="shared" ref="W10:AC10" si="9">AVERAGE(M24:M26)</f>
        <v>2371933.3333333335</v>
      </c>
      <c r="X10">
        <f t="shared" si="9"/>
        <v>8611966.666666666</v>
      </c>
      <c r="Y10">
        <f t="shared" si="9"/>
        <v>13661633.333333334</v>
      </c>
      <c r="Z10">
        <f t="shared" si="9"/>
        <v>18630433.333333332</v>
      </c>
      <c r="AA10">
        <f t="shared" si="9"/>
        <v>12032666.666666666</v>
      </c>
      <c r="AB10">
        <f t="shared" si="9"/>
        <v>17221300</v>
      </c>
      <c r="AC10">
        <f t="shared" si="9"/>
        <v>19268133.333333332</v>
      </c>
      <c r="AL10" t="s">
        <v>156</v>
      </c>
      <c r="AM10">
        <v>1520000</v>
      </c>
      <c r="AN10">
        <v>2371933.3333333335</v>
      </c>
      <c r="AO10">
        <v>8611966.666666666</v>
      </c>
      <c r="AP10">
        <v>13661633.333333334</v>
      </c>
      <c r="AQ10">
        <v>18630433.333333332</v>
      </c>
      <c r="AR10">
        <v>17221300</v>
      </c>
      <c r="AS10">
        <v>19268133.333333332</v>
      </c>
    </row>
    <row r="11" spans="1:45" x14ac:dyDescent="0.25">
      <c r="A11" t="s">
        <v>133</v>
      </c>
      <c r="B11">
        <v>154.91999999999999</v>
      </c>
      <c r="C11">
        <v>483.49</v>
      </c>
      <c r="D11">
        <v>784.44</v>
      </c>
      <c r="E11">
        <v>1394.71</v>
      </c>
      <c r="F11">
        <v>1105.28</v>
      </c>
      <c r="G11">
        <v>2141.8000000000002</v>
      </c>
      <c r="H11">
        <v>2285.0500000000002</v>
      </c>
      <c r="K11" t="s">
        <v>133</v>
      </c>
      <c r="L11">
        <f t="shared" si="2"/>
        <v>1549199.9999999998</v>
      </c>
      <c r="M11">
        <f t="shared" si="0"/>
        <v>4834900</v>
      </c>
      <c r="N11">
        <f t="shared" si="0"/>
        <v>7844400.0000000009</v>
      </c>
      <c r="O11">
        <f t="shared" si="0"/>
        <v>13947100</v>
      </c>
      <c r="P11">
        <f t="shared" si="0"/>
        <v>11052800</v>
      </c>
      <c r="Q11">
        <f t="shared" si="0"/>
        <v>21418000</v>
      </c>
      <c r="R11">
        <f t="shared" si="0"/>
        <v>22850500</v>
      </c>
    </row>
    <row r="12" spans="1:45" x14ac:dyDescent="0.25">
      <c r="A12" s="2" t="s">
        <v>134</v>
      </c>
      <c r="B12">
        <v>189.93</v>
      </c>
      <c r="C12">
        <v>252.12</v>
      </c>
      <c r="D12">
        <v>934.68</v>
      </c>
      <c r="E12">
        <v>1388.8</v>
      </c>
      <c r="F12">
        <v>974.85</v>
      </c>
      <c r="G12">
        <v>1838.62</v>
      </c>
      <c r="H12">
        <v>1796.89</v>
      </c>
      <c r="K12" s="2" t="s">
        <v>134</v>
      </c>
      <c r="L12">
        <f t="shared" si="2"/>
        <v>1899300</v>
      </c>
      <c r="M12">
        <f t="shared" si="0"/>
        <v>2521200</v>
      </c>
      <c r="N12">
        <f t="shared" si="0"/>
        <v>9346800</v>
      </c>
      <c r="O12">
        <f t="shared" si="0"/>
        <v>13888000</v>
      </c>
      <c r="P12">
        <f t="shared" si="0"/>
        <v>9748500</v>
      </c>
      <c r="Q12">
        <f t="shared" si="0"/>
        <v>18386200</v>
      </c>
      <c r="R12">
        <f t="shared" si="0"/>
        <v>17968900</v>
      </c>
      <c r="U12" t="s">
        <v>157</v>
      </c>
      <c r="V12">
        <v>0</v>
      </c>
      <c r="W12">
        <v>7</v>
      </c>
      <c r="X12">
        <v>24</v>
      </c>
      <c r="Y12">
        <v>31</v>
      </c>
      <c r="Z12">
        <v>48</v>
      </c>
      <c r="AA12">
        <v>55</v>
      </c>
      <c r="AB12">
        <v>72</v>
      </c>
      <c r="AL12" t="s">
        <v>157</v>
      </c>
      <c r="AM12">
        <v>0</v>
      </c>
      <c r="AN12">
        <v>7</v>
      </c>
      <c r="AO12">
        <v>24</v>
      </c>
      <c r="AP12">
        <v>31</v>
      </c>
      <c r="AQ12">
        <v>55</v>
      </c>
      <c r="AR12">
        <v>72</v>
      </c>
    </row>
    <row r="13" spans="1:45" x14ac:dyDescent="0.25">
      <c r="A13" t="s">
        <v>136</v>
      </c>
      <c r="B13">
        <v>110</v>
      </c>
      <c r="C13">
        <v>140.33000000000001</v>
      </c>
      <c r="D13">
        <v>849.08</v>
      </c>
      <c r="E13">
        <v>1362.71</v>
      </c>
      <c r="F13">
        <v>1064.3699999999999</v>
      </c>
      <c r="G13">
        <v>1727.85</v>
      </c>
      <c r="H13">
        <v>1945.87</v>
      </c>
      <c r="K13" t="s">
        <v>136</v>
      </c>
      <c r="L13">
        <f t="shared" si="2"/>
        <v>1100000</v>
      </c>
      <c r="M13">
        <f t="shared" si="0"/>
        <v>1403300.0000000002</v>
      </c>
      <c r="N13">
        <f t="shared" si="0"/>
        <v>8490800</v>
      </c>
      <c r="O13">
        <f t="shared" si="0"/>
        <v>13627100</v>
      </c>
      <c r="P13">
        <f t="shared" si="0"/>
        <v>10643699.999999998</v>
      </c>
      <c r="Q13">
        <f t="shared" si="0"/>
        <v>17278500</v>
      </c>
      <c r="R13">
        <f t="shared" si="0"/>
        <v>19458700</v>
      </c>
      <c r="U13" t="s">
        <v>150</v>
      </c>
      <c r="V13">
        <f>_xlfn.STDEV.P(L2:L4)</f>
        <v>93185.16810928419</v>
      </c>
      <c r="W13">
        <f t="shared" ref="W13:Z13" si="10">_xlfn.STDEV.P(M2:M4)</f>
        <v>853431.72479635943</v>
      </c>
      <c r="X13">
        <f t="shared" si="10"/>
        <v>1099623.6477389219</v>
      </c>
      <c r="Y13">
        <f t="shared" si="10"/>
        <v>755006.24427145557</v>
      </c>
      <c r="Z13">
        <f t="shared" si="10"/>
        <v>2891650.5106176916</v>
      </c>
      <c r="AA13">
        <f t="shared" ref="AA13" si="11">_xlfn.STDEV.P(Q2:Q4)</f>
        <v>2744423.9399593901</v>
      </c>
      <c r="AB13">
        <f t="shared" ref="AB13" si="12">_xlfn.STDEV.P(R2:R4)</f>
        <v>2216128.0262856856</v>
      </c>
      <c r="AL13" t="s">
        <v>150</v>
      </c>
      <c r="AM13">
        <v>93185.16810928419</v>
      </c>
      <c r="AN13">
        <v>853431.72479635943</v>
      </c>
      <c r="AO13">
        <v>1099623.6477389219</v>
      </c>
      <c r="AP13">
        <v>755006.24427145557</v>
      </c>
      <c r="AQ13">
        <v>2744423.9399593901</v>
      </c>
      <c r="AR13">
        <v>2216128.0262856856</v>
      </c>
    </row>
    <row r="14" spans="1:45" x14ac:dyDescent="0.25">
      <c r="B14">
        <v>0</v>
      </c>
      <c r="C14">
        <v>7</v>
      </c>
      <c r="D14">
        <v>24</v>
      </c>
      <c r="E14">
        <v>31</v>
      </c>
      <c r="F14">
        <v>36</v>
      </c>
      <c r="G14">
        <v>48</v>
      </c>
      <c r="H14">
        <v>55</v>
      </c>
      <c r="I14">
        <v>72</v>
      </c>
      <c r="L14">
        <v>0</v>
      </c>
      <c r="M14">
        <v>7</v>
      </c>
      <c r="N14">
        <v>24</v>
      </c>
      <c r="O14">
        <v>31</v>
      </c>
      <c r="P14">
        <v>36</v>
      </c>
      <c r="Q14">
        <v>48</v>
      </c>
      <c r="R14">
        <v>55</v>
      </c>
      <c r="S14">
        <v>72</v>
      </c>
      <c r="U14" t="s">
        <v>151</v>
      </c>
      <c r="V14">
        <f>_xlfn.STDEV.P(L5:L7)</f>
        <v>211682.28288850459</v>
      </c>
      <c r="W14">
        <f t="shared" ref="W14:Z14" si="13">_xlfn.STDEV.P(M5:M7)</f>
        <v>1425145.6073756893</v>
      </c>
      <c r="X14">
        <f t="shared" si="13"/>
        <v>1120392.1049743651</v>
      </c>
      <c r="Y14">
        <f t="shared" si="13"/>
        <v>858668.94021438074</v>
      </c>
      <c r="Z14">
        <f t="shared" si="13"/>
        <v>554662.63820652477</v>
      </c>
      <c r="AA14">
        <f t="shared" ref="AA14" si="14">_xlfn.STDEV.P(Q5:Q7)</f>
        <v>1105438.1966743609</v>
      </c>
      <c r="AB14">
        <f t="shared" ref="AB14" si="15">_xlfn.STDEV.P(R5:R7)</f>
        <v>1760502.2414703772</v>
      </c>
      <c r="AL14" t="s">
        <v>151</v>
      </c>
      <c r="AM14">
        <v>211682.28288850459</v>
      </c>
      <c r="AN14">
        <v>1425145.6073756893</v>
      </c>
      <c r="AO14">
        <v>1120392.1049743651</v>
      </c>
      <c r="AP14">
        <v>858668.94021438074</v>
      </c>
      <c r="AQ14">
        <v>1105438.1966743609</v>
      </c>
      <c r="AR14">
        <v>1760502.2414703772</v>
      </c>
    </row>
    <row r="15" spans="1:45" x14ac:dyDescent="0.25">
      <c r="A15" t="s">
        <v>137</v>
      </c>
      <c r="B15">
        <v>116.19</v>
      </c>
      <c r="C15">
        <v>370.04</v>
      </c>
      <c r="D15">
        <v>936</v>
      </c>
      <c r="E15">
        <v>1346.58</v>
      </c>
      <c r="F15">
        <v>1555.33</v>
      </c>
      <c r="G15">
        <v>1485.26</v>
      </c>
      <c r="H15">
        <v>2537.81</v>
      </c>
      <c r="I15">
        <v>2315.79</v>
      </c>
      <c r="K15" t="s">
        <v>137</v>
      </c>
      <c r="L15">
        <f>B15*10000</f>
        <v>1161900</v>
      </c>
      <c r="M15">
        <f t="shared" ref="M15:S26" si="16">C15*10000</f>
        <v>3700400</v>
      </c>
      <c r="N15">
        <f t="shared" si="16"/>
        <v>9360000</v>
      </c>
      <c r="O15">
        <f t="shared" si="16"/>
        <v>13465800</v>
      </c>
      <c r="P15">
        <f t="shared" si="16"/>
        <v>15553300</v>
      </c>
      <c r="Q15">
        <f t="shared" si="16"/>
        <v>14852600</v>
      </c>
      <c r="R15">
        <f t="shared" si="16"/>
        <v>25378100</v>
      </c>
      <c r="S15">
        <f t="shared" si="16"/>
        <v>23157900</v>
      </c>
      <c r="U15" t="s">
        <v>152</v>
      </c>
      <c r="V15">
        <f>_xlfn.STDEV.P(L8:L10)</f>
        <v>135936.7745191369</v>
      </c>
      <c r="W15">
        <f t="shared" ref="W15:Z15" si="17">_xlfn.STDEV.P(M8:M10)</f>
        <v>878805.45059757214</v>
      </c>
      <c r="X15">
        <f t="shared" si="17"/>
        <v>1052308.8023748333</v>
      </c>
      <c r="Y15">
        <f t="shared" si="17"/>
        <v>969030.91109967558</v>
      </c>
      <c r="Z15">
        <f t="shared" si="17"/>
        <v>1483009.7055200504</v>
      </c>
      <c r="AA15">
        <f t="shared" ref="AA15" si="18">_xlfn.STDEV.P(Q8:Q10)</f>
        <v>1405124.0285311313</v>
      </c>
      <c r="AB15">
        <f t="shared" ref="AB15" si="19">_xlfn.STDEV.P(R8:R10)</f>
        <v>1708958.1901133673</v>
      </c>
      <c r="AL15" t="s">
        <v>152</v>
      </c>
      <c r="AM15">
        <v>135936.7745191369</v>
      </c>
      <c r="AN15">
        <v>878805.45059757214</v>
      </c>
      <c r="AO15">
        <v>1052308.8023748333</v>
      </c>
      <c r="AP15">
        <v>969030.91109967558</v>
      </c>
      <c r="AQ15">
        <v>1405124.0285311313</v>
      </c>
      <c r="AR15">
        <v>1708958.1901133673</v>
      </c>
    </row>
    <row r="16" spans="1:45" x14ac:dyDescent="0.25">
      <c r="A16" t="s">
        <v>138</v>
      </c>
      <c r="B16">
        <v>119.77</v>
      </c>
      <c r="C16">
        <v>253.81</v>
      </c>
      <c r="D16">
        <v>727.69</v>
      </c>
      <c r="E16">
        <v>1210.81</v>
      </c>
      <c r="F16">
        <v>1332.51</v>
      </c>
      <c r="G16">
        <v>1321.21</v>
      </c>
      <c r="H16">
        <v>2197.92</v>
      </c>
      <c r="I16">
        <v>2317.91</v>
      </c>
      <c r="K16" t="s">
        <v>138</v>
      </c>
      <c r="L16">
        <f t="shared" ref="L16:L26" si="20">B16*10000</f>
        <v>1197700</v>
      </c>
      <c r="M16">
        <f t="shared" si="16"/>
        <v>2538100</v>
      </c>
      <c r="N16">
        <f t="shared" si="16"/>
        <v>7276900.0000000009</v>
      </c>
      <c r="O16">
        <f t="shared" si="16"/>
        <v>12108100</v>
      </c>
      <c r="P16">
        <f t="shared" si="16"/>
        <v>13325100</v>
      </c>
      <c r="Q16">
        <f t="shared" si="16"/>
        <v>13212100</v>
      </c>
      <c r="R16">
        <f t="shared" si="16"/>
        <v>21979200</v>
      </c>
      <c r="S16">
        <f t="shared" si="16"/>
        <v>23179100</v>
      </c>
      <c r="U16" t="s">
        <v>135</v>
      </c>
      <c r="V16">
        <f>_xlfn.STDEV.P(L11:L13)</f>
        <v>327147.79874274292</v>
      </c>
      <c r="W16">
        <f t="shared" ref="W16:Z16" si="21">_xlfn.STDEV.P(M11:M13)</f>
        <v>1429016.2373698442</v>
      </c>
      <c r="X16">
        <f t="shared" si="21"/>
        <v>615338.634863402</v>
      </c>
      <c r="Y16">
        <f t="shared" si="21"/>
        <v>139029.02175045645</v>
      </c>
      <c r="Z16">
        <f t="shared" si="21"/>
        <v>544665.47735488252</v>
      </c>
      <c r="AA16">
        <f t="shared" ref="AA16" si="22">_xlfn.STDEV.P(Q11:Q13)</f>
        <v>1749738.7354180114</v>
      </c>
      <c r="AB16">
        <f t="shared" ref="AB16" si="23">_xlfn.STDEV.P(R11:R13)</f>
        <v>2042705.989612798</v>
      </c>
      <c r="AL16" t="s">
        <v>135</v>
      </c>
      <c r="AM16">
        <v>327147.79874274292</v>
      </c>
      <c r="AN16">
        <v>1429016.2373698442</v>
      </c>
      <c r="AO16">
        <v>615338.634863402</v>
      </c>
      <c r="AP16">
        <v>139029.02175045645</v>
      </c>
      <c r="AQ16">
        <v>1749738.7354180114</v>
      </c>
      <c r="AR16">
        <v>2042705.989612798</v>
      </c>
    </row>
    <row r="17" spans="1:45" x14ac:dyDescent="0.25">
      <c r="A17" t="s">
        <v>139</v>
      </c>
      <c r="B17">
        <v>140.21</v>
      </c>
      <c r="C17">
        <v>242.44</v>
      </c>
      <c r="D17">
        <v>833.3</v>
      </c>
      <c r="E17">
        <v>1085.26</v>
      </c>
      <c r="F17">
        <v>1414.39</v>
      </c>
      <c r="G17">
        <v>1075.08</v>
      </c>
      <c r="H17">
        <v>1929.35</v>
      </c>
      <c r="I17">
        <v>2113.6</v>
      </c>
      <c r="K17" t="s">
        <v>139</v>
      </c>
      <c r="L17">
        <f t="shared" si="20"/>
        <v>1402100</v>
      </c>
      <c r="M17">
        <f t="shared" si="16"/>
        <v>2424400</v>
      </c>
      <c r="N17">
        <f t="shared" si="16"/>
        <v>8333000</v>
      </c>
      <c r="O17">
        <f t="shared" si="16"/>
        <v>10852600</v>
      </c>
      <c r="P17">
        <f t="shared" si="16"/>
        <v>14143900.000000002</v>
      </c>
      <c r="Q17">
        <f t="shared" si="16"/>
        <v>10750800</v>
      </c>
      <c r="R17">
        <f t="shared" si="16"/>
        <v>19293500</v>
      </c>
      <c r="S17">
        <f t="shared" si="16"/>
        <v>21136000</v>
      </c>
      <c r="V17">
        <v>0</v>
      </c>
      <c r="W17">
        <v>7</v>
      </c>
      <c r="X17">
        <v>24</v>
      </c>
      <c r="Y17">
        <v>31</v>
      </c>
      <c r="Z17">
        <v>36</v>
      </c>
      <c r="AA17">
        <v>48</v>
      </c>
      <c r="AB17">
        <v>55</v>
      </c>
      <c r="AC17">
        <v>72</v>
      </c>
      <c r="AM17">
        <v>0</v>
      </c>
      <c r="AN17">
        <v>7</v>
      </c>
      <c r="AO17">
        <v>24</v>
      </c>
      <c r="AP17">
        <v>31</v>
      </c>
      <c r="AQ17">
        <v>36</v>
      </c>
      <c r="AR17">
        <v>55</v>
      </c>
      <c r="AS17">
        <v>72</v>
      </c>
    </row>
    <row r="18" spans="1:45" x14ac:dyDescent="0.25">
      <c r="A18" t="s">
        <v>140</v>
      </c>
      <c r="B18">
        <v>151.11000000000001</v>
      </c>
      <c r="C18">
        <v>260.81</v>
      </c>
      <c r="D18">
        <v>1049.57</v>
      </c>
      <c r="E18">
        <v>1645.77</v>
      </c>
      <c r="F18">
        <v>1660.33</v>
      </c>
      <c r="G18">
        <v>1219.94</v>
      </c>
      <c r="H18">
        <v>1506.41</v>
      </c>
      <c r="I18">
        <v>2034.2</v>
      </c>
      <c r="K18" t="s">
        <v>140</v>
      </c>
      <c r="L18">
        <f t="shared" si="20"/>
        <v>1511100.0000000002</v>
      </c>
      <c r="M18">
        <f t="shared" si="16"/>
        <v>2608100</v>
      </c>
      <c r="N18">
        <f t="shared" si="16"/>
        <v>10495700</v>
      </c>
      <c r="O18">
        <f t="shared" si="16"/>
        <v>16457700</v>
      </c>
      <c r="P18">
        <f t="shared" si="16"/>
        <v>16603300</v>
      </c>
      <c r="Q18">
        <f t="shared" si="16"/>
        <v>12199400</v>
      </c>
      <c r="R18">
        <f t="shared" si="16"/>
        <v>15064100</v>
      </c>
      <c r="S18">
        <f t="shared" si="16"/>
        <v>20342000</v>
      </c>
      <c r="U18" t="s">
        <v>153</v>
      </c>
      <c r="V18">
        <f>_xlfn.STDEV.P(L15:L17)</f>
        <v>105807.49815899943</v>
      </c>
      <c r="W18">
        <f t="shared" ref="W18:Z18" si="24">_xlfn.STDEV.P(M15:M17)</f>
        <v>576584.28891379118</v>
      </c>
      <c r="X18">
        <f t="shared" si="24"/>
        <v>850449.67321215814</v>
      </c>
      <c r="Y18">
        <f t="shared" si="24"/>
        <v>1067106.3562530004</v>
      </c>
      <c r="Z18">
        <f t="shared" si="24"/>
        <v>920248.57994396752</v>
      </c>
      <c r="AA18">
        <f t="shared" ref="AA18" si="25">_xlfn.STDEV.P(Q15:Q17)</f>
        <v>1685691.4565443662</v>
      </c>
      <c r="AB18">
        <f t="shared" ref="AB18" si="26">_xlfn.STDEV.P(R15:R17)</f>
        <v>2489709.1052749292</v>
      </c>
      <c r="AC18">
        <f t="shared" ref="AC18" si="27">_xlfn.STDEV.P(S15:S17)</f>
        <v>958168.77775612508</v>
      </c>
      <c r="AL18" t="s">
        <v>153</v>
      </c>
      <c r="AM18">
        <v>105807.49815899943</v>
      </c>
      <c r="AN18">
        <v>576584.28891379118</v>
      </c>
      <c r="AO18">
        <v>850449.67321215814</v>
      </c>
      <c r="AP18">
        <v>1067106.3562530004</v>
      </c>
      <c r="AQ18">
        <v>920248.57994396752</v>
      </c>
      <c r="AR18">
        <v>2489709.1052749292</v>
      </c>
      <c r="AS18">
        <v>958168.77775612508</v>
      </c>
    </row>
    <row r="19" spans="1:45" x14ac:dyDescent="0.25">
      <c r="A19" t="s">
        <v>141</v>
      </c>
      <c r="B19">
        <v>263.26</v>
      </c>
      <c r="C19">
        <v>344.65</v>
      </c>
      <c r="D19">
        <v>1196.3399999999999</v>
      </c>
      <c r="E19">
        <v>1228.97</v>
      </c>
      <c r="F19">
        <v>1981.37</v>
      </c>
      <c r="G19">
        <v>1023.95</v>
      </c>
      <c r="H19">
        <v>2126.58</v>
      </c>
      <c r="I19">
        <v>1899.85</v>
      </c>
      <c r="K19" t="s">
        <v>141</v>
      </c>
      <c r="L19">
        <f t="shared" si="20"/>
        <v>2632600</v>
      </c>
      <c r="M19">
        <f t="shared" si="16"/>
        <v>3446500</v>
      </c>
      <c r="N19">
        <f t="shared" si="16"/>
        <v>11963400</v>
      </c>
      <c r="O19">
        <f t="shared" si="16"/>
        <v>12289700</v>
      </c>
      <c r="P19">
        <f t="shared" si="16"/>
        <v>19813700</v>
      </c>
      <c r="Q19">
        <f t="shared" si="16"/>
        <v>10239500</v>
      </c>
      <c r="R19">
        <f t="shared" si="16"/>
        <v>21265800</v>
      </c>
      <c r="S19">
        <f t="shared" si="16"/>
        <v>18998500</v>
      </c>
      <c r="U19" t="s">
        <v>154</v>
      </c>
      <c r="V19">
        <f>_xlfn.STDEV.P(L18:L20)</f>
        <v>467691.18253632088</v>
      </c>
      <c r="W19">
        <f t="shared" ref="W19:Z19" si="28">_xlfn.STDEV.P(M18:M20)</f>
        <v>416573.21885434096</v>
      </c>
      <c r="X19">
        <f t="shared" si="28"/>
        <v>599462.96150990203</v>
      </c>
      <c r="Y19">
        <f t="shared" si="28"/>
        <v>1853672.3916473363</v>
      </c>
      <c r="Z19">
        <f t="shared" si="28"/>
        <v>2642169.5634879726</v>
      </c>
      <c r="AA19">
        <f t="shared" ref="AA19" si="29">_xlfn.STDEV.P(Q18:Q20)</f>
        <v>1467671.3990384755</v>
      </c>
      <c r="AB19">
        <f t="shared" ref="AB19" si="30">_xlfn.STDEV.P(R18:R20)</f>
        <v>2939093.5023499262</v>
      </c>
      <c r="AC19">
        <f t="shared" ref="AC19" si="31">_xlfn.STDEV.P(S18:S20)</f>
        <v>1449686.5875844413</v>
      </c>
      <c r="AL19" t="s">
        <v>154</v>
      </c>
      <c r="AM19">
        <v>467691.18253632088</v>
      </c>
      <c r="AN19">
        <v>416573.21885434096</v>
      </c>
      <c r="AO19">
        <v>599462.96150990203</v>
      </c>
      <c r="AP19">
        <v>1853672.3916473363</v>
      </c>
      <c r="AQ19">
        <v>2642169.5634879726</v>
      </c>
      <c r="AR19">
        <v>2939093.5023499262</v>
      </c>
      <c r="AS19">
        <v>1449686.5875844413</v>
      </c>
    </row>
    <row r="20" spans="1:45" x14ac:dyDescent="0.25">
      <c r="A20" t="s">
        <v>142</v>
      </c>
      <c r="B20">
        <v>227.43</v>
      </c>
      <c r="C20">
        <v>252.36</v>
      </c>
      <c r="D20">
        <v>1119.0899999999999</v>
      </c>
      <c r="E20">
        <v>1593.36</v>
      </c>
      <c r="F20">
        <v>2307.52</v>
      </c>
      <c r="G20">
        <v>1382.95</v>
      </c>
      <c r="H20">
        <v>2133.14</v>
      </c>
      <c r="I20">
        <v>2251.69</v>
      </c>
      <c r="K20" t="s">
        <v>142</v>
      </c>
      <c r="L20">
        <f t="shared" si="20"/>
        <v>2274300</v>
      </c>
      <c r="M20">
        <f t="shared" si="16"/>
        <v>2523600</v>
      </c>
      <c r="N20">
        <f t="shared" si="16"/>
        <v>11190900</v>
      </c>
      <c r="O20">
        <f t="shared" si="16"/>
        <v>15933599.999999998</v>
      </c>
      <c r="P20">
        <f t="shared" si="16"/>
        <v>23075200</v>
      </c>
      <c r="Q20">
        <f t="shared" si="16"/>
        <v>13829500</v>
      </c>
      <c r="R20">
        <f t="shared" si="16"/>
        <v>21331400</v>
      </c>
      <c r="S20">
        <f t="shared" si="16"/>
        <v>22516900</v>
      </c>
      <c r="U20" t="s">
        <v>155</v>
      </c>
      <c r="V20">
        <f>_xlfn.STDEV.P(L21:L23)</f>
        <v>74214.059764081554</v>
      </c>
      <c r="W20">
        <f t="shared" ref="W20:Z20" si="32">_xlfn.STDEV.P(M21:M23)</f>
        <v>127603.86619012241</v>
      </c>
      <c r="X20">
        <f t="shared" si="32"/>
        <v>730467.67819588701</v>
      </c>
      <c r="Y20">
        <f t="shared" si="32"/>
        <v>538864.83359826775</v>
      </c>
      <c r="Z20">
        <f t="shared" si="32"/>
        <v>758827.05246686866</v>
      </c>
      <c r="AA20">
        <f t="shared" ref="AA20" si="33">_xlfn.STDEV.P(Q21:Q23)</f>
        <v>1599837.563282259</v>
      </c>
      <c r="AB20">
        <f t="shared" ref="AB20" si="34">_xlfn.STDEV.P(R21:R23)</f>
        <v>1847008.6777152824</v>
      </c>
      <c r="AC20">
        <f t="shared" ref="AC20" si="35">_xlfn.STDEV.P(S21:S23)</f>
        <v>1016481.592990689</v>
      </c>
      <c r="AL20" t="s">
        <v>155</v>
      </c>
      <c r="AM20">
        <v>74214.059764081554</v>
      </c>
      <c r="AN20">
        <v>127603.86619012241</v>
      </c>
      <c r="AO20">
        <v>730467.67819588701</v>
      </c>
      <c r="AP20">
        <v>538864.83359826775</v>
      </c>
      <c r="AQ20">
        <v>758827.05246686866</v>
      </c>
      <c r="AR20">
        <v>1847008.6777152824</v>
      </c>
      <c r="AS20">
        <v>1016481.592990689</v>
      </c>
    </row>
    <row r="21" spans="1:45" x14ac:dyDescent="0.25">
      <c r="A21" t="s">
        <v>143</v>
      </c>
      <c r="B21">
        <v>98.41</v>
      </c>
      <c r="C21">
        <v>213.77</v>
      </c>
      <c r="D21">
        <v>800.54</v>
      </c>
      <c r="E21">
        <v>849.97</v>
      </c>
      <c r="F21">
        <v>1433.39</v>
      </c>
      <c r="G21">
        <v>1317.14</v>
      </c>
      <c r="H21">
        <v>2129.0700000000002</v>
      </c>
      <c r="I21">
        <v>2175.13</v>
      </c>
      <c r="K21" t="s">
        <v>143</v>
      </c>
      <c r="L21">
        <f t="shared" si="20"/>
        <v>984100</v>
      </c>
      <c r="M21">
        <f t="shared" si="16"/>
        <v>2137700</v>
      </c>
      <c r="N21">
        <f t="shared" si="16"/>
        <v>8005400</v>
      </c>
      <c r="O21">
        <f t="shared" si="16"/>
        <v>8499700</v>
      </c>
      <c r="P21">
        <f t="shared" si="16"/>
        <v>14333900.000000002</v>
      </c>
      <c r="Q21">
        <f t="shared" si="16"/>
        <v>13171400.000000002</v>
      </c>
      <c r="R21">
        <f t="shared" si="16"/>
        <v>21290700</v>
      </c>
      <c r="S21">
        <f t="shared" si="16"/>
        <v>21751300</v>
      </c>
      <c r="U21" t="s">
        <v>156</v>
      </c>
      <c r="V21">
        <f>_xlfn.STDEV.P(L24:L26)</f>
        <v>450678.84352385567</v>
      </c>
      <c r="W21">
        <f t="shared" ref="W21:Z21" si="36">_xlfn.STDEV.P(M24:M26)</f>
        <v>501984.36451967526</v>
      </c>
      <c r="X21">
        <f t="shared" si="36"/>
        <v>562588.31800487649</v>
      </c>
      <c r="Y21">
        <f t="shared" si="36"/>
        <v>1722525.6540582753</v>
      </c>
      <c r="Z21">
        <f t="shared" si="36"/>
        <v>317351.0394219975</v>
      </c>
      <c r="AA21">
        <f t="shared" ref="AA21" si="37">_xlfn.STDEV.P(Q24:Q26)</f>
        <v>1133156.3479453698</v>
      </c>
      <c r="AB21">
        <f t="shared" ref="AB21" si="38">_xlfn.STDEV.P(R24:R26)</f>
        <v>472933.00441676372</v>
      </c>
      <c r="AC21">
        <f t="shared" ref="AC21" si="39">_xlfn.STDEV.P(S24:S26)</f>
        <v>4617126.6319601368</v>
      </c>
      <c r="AL21" t="s">
        <v>156</v>
      </c>
      <c r="AM21">
        <v>450678.84352385567</v>
      </c>
      <c r="AN21">
        <v>501984.36451967526</v>
      </c>
      <c r="AO21">
        <v>562588.31800487649</v>
      </c>
      <c r="AP21">
        <v>1722525.6540582753</v>
      </c>
      <c r="AQ21">
        <v>317351.0394219975</v>
      </c>
      <c r="AR21">
        <v>472933.00441676372</v>
      </c>
      <c r="AS21">
        <v>4617126.6319601368</v>
      </c>
    </row>
    <row r="22" spans="1:45" x14ac:dyDescent="0.25">
      <c r="A22" t="s">
        <v>144</v>
      </c>
      <c r="B22">
        <v>92.04</v>
      </c>
      <c r="C22">
        <v>205.87</v>
      </c>
      <c r="D22">
        <v>665.93</v>
      </c>
      <c r="E22">
        <v>981.57</v>
      </c>
      <c r="F22">
        <v>1310.33</v>
      </c>
      <c r="G22">
        <v>1021.55</v>
      </c>
      <c r="H22">
        <v>1888.22</v>
      </c>
      <c r="I22">
        <v>2105.54</v>
      </c>
      <c r="K22" t="s">
        <v>144</v>
      </c>
      <c r="L22">
        <f t="shared" si="20"/>
        <v>920400.00000000012</v>
      </c>
      <c r="M22">
        <f t="shared" si="16"/>
        <v>2058700</v>
      </c>
      <c r="N22">
        <f t="shared" si="16"/>
        <v>6659299.9999999991</v>
      </c>
      <c r="O22">
        <f t="shared" si="16"/>
        <v>9815700</v>
      </c>
      <c r="P22">
        <f t="shared" si="16"/>
        <v>13103300</v>
      </c>
      <c r="Q22">
        <f t="shared" si="16"/>
        <v>10215500</v>
      </c>
      <c r="R22">
        <f t="shared" si="16"/>
        <v>18882200</v>
      </c>
      <c r="S22">
        <f t="shared" si="16"/>
        <v>21055400</v>
      </c>
    </row>
    <row r="23" spans="1:45" x14ac:dyDescent="0.25">
      <c r="A23" t="s">
        <v>145</v>
      </c>
      <c r="B23">
        <v>80.48</v>
      </c>
      <c r="C23">
        <v>183.63</v>
      </c>
      <c r="D23">
        <v>835.32</v>
      </c>
      <c r="E23">
        <v>906.94</v>
      </c>
      <c r="F23">
        <v>1492.5</v>
      </c>
      <c r="G23">
        <v>1392.16</v>
      </c>
      <c r="H23">
        <v>2340.3200000000002</v>
      </c>
      <c r="I23">
        <v>2347.37</v>
      </c>
      <c r="K23" t="s">
        <v>145</v>
      </c>
      <c r="L23">
        <f t="shared" si="20"/>
        <v>804800</v>
      </c>
      <c r="M23">
        <f t="shared" si="16"/>
        <v>1836300</v>
      </c>
      <c r="N23">
        <f t="shared" si="16"/>
        <v>8353200.0000000009</v>
      </c>
      <c r="O23">
        <f t="shared" si="16"/>
        <v>9069400</v>
      </c>
      <c r="P23">
        <f t="shared" si="16"/>
        <v>14925000</v>
      </c>
      <c r="Q23">
        <f t="shared" si="16"/>
        <v>13921600</v>
      </c>
      <c r="R23">
        <f t="shared" si="16"/>
        <v>23403200</v>
      </c>
      <c r="S23">
        <f t="shared" si="16"/>
        <v>23473700</v>
      </c>
    </row>
    <row r="24" spans="1:45" x14ac:dyDescent="0.25">
      <c r="A24" t="s">
        <v>146</v>
      </c>
      <c r="B24">
        <v>178.41</v>
      </c>
      <c r="C24">
        <v>263.74</v>
      </c>
      <c r="D24">
        <v>924.3</v>
      </c>
      <c r="E24">
        <v>1478.92</v>
      </c>
      <c r="F24">
        <v>1836.76</v>
      </c>
      <c r="G24">
        <v>1363.51</v>
      </c>
      <c r="H24">
        <v>1788.43</v>
      </c>
      <c r="I24">
        <v>2572.31</v>
      </c>
      <c r="K24" t="s">
        <v>146</v>
      </c>
      <c r="L24">
        <f t="shared" si="20"/>
        <v>1784100</v>
      </c>
      <c r="M24">
        <f t="shared" si="16"/>
        <v>2637400</v>
      </c>
      <c r="N24">
        <f t="shared" si="16"/>
        <v>9243000</v>
      </c>
      <c r="O24">
        <f t="shared" si="16"/>
        <v>14789200</v>
      </c>
      <c r="P24">
        <f t="shared" si="16"/>
        <v>18367600</v>
      </c>
      <c r="Q24">
        <f t="shared" si="16"/>
        <v>13635100</v>
      </c>
      <c r="R24">
        <f t="shared" si="16"/>
        <v>17884300</v>
      </c>
      <c r="S24">
        <f t="shared" si="16"/>
        <v>25723100</v>
      </c>
    </row>
    <row r="25" spans="1:45" x14ac:dyDescent="0.25">
      <c r="A25" t="s">
        <v>147</v>
      </c>
      <c r="B25">
        <v>189.03</v>
      </c>
      <c r="C25">
        <v>280.94</v>
      </c>
      <c r="D25">
        <v>871.61</v>
      </c>
      <c r="E25">
        <v>1122.78</v>
      </c>
      <c r="F25">
        <v>1844.68</v>
      </c>
      <c r="G25">
        <v>1124.6300000000001</v>
      </c>
      <c r="H25">
        <v>1681.35</v>
      </c>
      <c r="I25">
        <v>1689.32</v>
      </c>
      <c r="K25" t="s">
        <v>147</v>
      </c>
      <c r="L25">
        <f t="shared" si="20"/>
        <v>1890300</v>
      </c>
      <c r="M25">
        <f t="shared" si="16"/>
        <v>2809400</v>
      </c>
      <c r="N25">
        <f t="shared" si="16"/>
        <v>8716100</v>
      </c>
      <c r="O25">
        <f t="shared" si="16"/>
        <v>11227800</v>
      </c>
      <c r="P25">
        <f t="shared" si="16"/>
        <v>18446800</v>
      </c>
      <c r="Q25">
        <f t="shared" si="16"/>
        <v>11246300.000000002</v>
      </c>
      <c r="R25">
        <f t="shared" si="16"/>
        <v>16813500</v>
      </c>
      <c r="S25">
        <f t="shared" si="16"/>
        <v>16893200</v>
      </c>
    </row>
    <row r="26" spans="1:45" x14ac:dyDescent="0.25">
      <c r="A26" t="s">
        <v>148</v>
      </c>
      <c r="B26">
        <v>88.56</v>
      </c>
      <c r="C26">
        <v>166.9</v>
      </c>
      <c r="D26">
        <v>787.68</v>
      </c>
      <c r="E26">
        <v>1496.79</v>
      </c>
      <c r="F26">
        <v>1907.69</v>
      </c>
      <c r="G26">
        <v>1121.6600000000001</v>
      </c>
      <c r="H26">
        <v>1696.61</v>
      </c>
      <c r="I26">
        <v>1518.81</v>
      </c>
      <c r="K26" t="s">
        <v>148</v>
      </c>
      <c r="L26">
        <f t="shared" si="20"/>
        <v>885600</v>
      </c>
      <c r="M26">
        <f t="shared" si="16"/>
        <v>1669000</v>
      </c>
      <c r="N26">
        <f t="shared" si="16"/>
        <v>7876799.9999999991</v>
      </c>
      <c r="O26">
        <f t="shared" si="16"/>
        <v>14967900</v>
      </c>
      <c r="P26">
        <f t="shared" si="16"/>
        <v>19076900</v>
      </c>
      <c r="Q26">
        <f t="shared" si="16"/>
        <v>11216600</v>
      </c>
      <c r="R26">
        <f t="shared" si="16"/>
        <v>16966100</v>
      </c>
      <c r="S26">
        <f t="shared" si="16"/>
        <v>15188100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D28B-2F11-4866-AB9B-66DF55C81DA6}">
  <dimension ref="A1:AB26"/>
  <sheetViews>
    <sheetView topLeftCell="X1" zoomScale="120" zoomScaleNormal="120" workbookViewId="0">
      <selection activeCell="AL7" sqref="AL7"/>
    </sheetView>
  </sheetViews>
  <sheetFormatPr defaultRowHeight="15" x14ac:dyDescent="0.25"/>
  <sheetData>
    <row r="1" spans="1:28" x14ac:dyDescent="0.25"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U1" t="s">
        <v>149</v>
      </c>
      <c r="V1">
        <v>0</v>
      </c>
      <c r="W1">
        <v>7</v>
      </c>
      <c r="X1">
        <v>24</v>
      </c>
      <c r="Y1">
        <v>31</v>
      </c>
      <c r="Z1">
        <v>48</v>
      </c>
      <c r="AA1">
        <v>55</v>
      </c>
      <c r="AB1">
        <v>72</v>
      </c>
    </row>
    <row r="2" spans="1:28" x14ac:dyDescent="0.25">
      <c r="A2" t="s">
        <v>124</v>
      </c>
      <c r="B2">
        <v>1539.82</v>
      </c>
      <c r="C2">
        <v>1930.81</v>
      </c>
      <c r="D2">
        <v>1741.43</v>
      </c>
      <c r="E2">
        <v>1743.03</v>
      </c>
      <c r="F2">
        <v>1592.34</v>
      </c>
      <c r="G2">
        <v>1358.89</v>
      </c>
      <c r="H2">
        <v>1338.72</v>
      </c>
      <c r="K2" t="s">
        <v>124</v>
      </c>
      <c r="L2">
        <f>B2*10000</f>
        <v>15398200</v>
      </c>
      <c r="M2">
        <f t="shared" ref="M2:R2" si="0">C2*10000</f>
        <v>19308100</v>
      </c>
      <c r="N2">
        <f t="shared" si="0"/>
        <v>17414300</v>
      </c>
      <c r="O2">
        <f t="shared" si="0"/>
        <v>17430300</v>
      </c>
      <c r="P2">
        <f t="shared" si="0"/>
        <v>15923400</v>
      </c>
      <c r="Q2">
        <f t="shared" si="0"/>
        <v>13588900.000000002</v>
      </c>
      <c r="R2">
        <f t="shared" si="0"/>
        <v>13387200</v>
      </c>
      <c r="U2" t="s">
        <v>150</v>
      </c>
      <c r="V2">
        <f>AVERAGE(L2:L4)</f>
        <v>14964333.333333334</v>
      </c>
      <c r="W2">
        <f t="shared" ref="W2:Z2" si="1">AVERAGE(M2:M4)</f>
        <v>18266100</v>
      </c>
      <c r="X2">
        <f t="shared" si="1"/>
        <v>17583466.666666668</v>
      </c>
      <c r="Y2">
        <f t="shared" si="1"/>
        <v>16160100</v>
      </c>
      <c r="Z2">
        <f t="shared" si="1"/>
        <v>16222133.333333334</v>
      </c>
      <c r="AA2">
        <f t="shared" ref="AA2" si="2">AVERAGE(Q2:Q4)</f>
        <v>14253700</v>
      </c>
      <c r="AB2">
        <f t="shared" ref="AB2" si="3">AVERAGE(R2:R4)</f>
        <v>13126833.333333334</v>
      </c>
    </row>
    <row r="3" spans="1:28" x14ac:dyDescent="0.25">
      <c r="A3" t="s">
        <v>125</v>
      </c>
      <c r="B3">
        <v>1507.38</v>
      </c>
      <c r="C3">
        <v>1834.07</v>
      </c>
      <c r="D3">
        <v>1764.07</v>
      </c>
      <c r="E3">
        <v>1613.39</v>
      </c>
      <c r="F3">
        <v>1667.1</v>
      </c>
      <c r="G3">
        <v>1366.52</v>
      </c>
      <c r="H3">
        <v>1286.57</v>
      </c>
      <c r="K3" t="s">
        <v>125</v>
      </c>
      <c r="L3">
        <f t="shared" ref="L3:L13" si="4">B3*10000</f>
        <v>15073800.000000002</v>
      </c>
      <c r="M3">
        <f t="shared" ref="M3:M13" si="5">C3*10000</f>
        <v>18340700</v>
      </c>
      <c r="N3">
        <f t="shared" ref="N3:N13" si="6">D3*10000</f>
        <v>17640700</v>
      </c>
      <c r="O3">
        <f t="shared" ref="O3:O13" si="7">E3*10000</f>
        <v>16133900.000000002</v>
      </c>
      <c r="P3">
        <f t="shared" ref="P3:P13" si="8">F3*10000</f>
        <v>16671000</v>
      </c>
      <c r="Q3">
        <f t="shared" ref="Q3:Q13" si="9">G3*10000</f>
        <v>13665200</v>
      </c>
      <c r="R3">
        <f t="shared" ref="R3:R13" si="10">H3*10000</f>
        <v>12865700</v>
      </c>
      <c r="U3" t="s">
        <v>151</v>
      </c>
      <c r="V3">
        <f>AVERAGE(L5:L7)</f>
        <v>16080766.666666666</v>
      </c>
      <c r="W3">
        <f t="shared" ref="W3:Z3" si="11">AVERAGE(M5:M7)</f>
        <v>18747333.333333332</v>
      </c>
      <c r="X3">
        <f t="shared" si="11"/>
        <v>19394666.666666668</v>
      </c>
      <c r="Y3">
        <f t="shared" si="11"/>
        <v>16097433.333333334</v>
      </c>
      <c r="Z3">
        <f t="shared" si="11"/>
        <v>17226433.333333332</v>
      </c>
      <c r="AA3">
        <f t="shared" ref="AA3" si="12">AVERAGE(Q5:Q7)</f>
        <v>14286566.666666666</v>
      </c>
      <c r="AB3">
        <f t="shared" ref="AB3" si="13">AVERAGE(R5:R7)</f>
        <v>15303266.666666666</v>
      </c>
    </row>
    <row r="4" spans="1:28" x14ac:dyDescent="0.25">
      <c r="A4" t="s">
        <v>126</v>
      </c>
      <c r="B4">
        <v>1442.1</v>
      </c>
      <c r="C4">
        <v>1714.95</v>
      </c>
      <c r="D4">
        <v>1769.54</v>
      </c>
      <c r="E4">
        <v>1491.61</v>
      </c>
      <c r="F4">
        <v>1607.2</v>
      </c>
      <c r="G4">
        <v>1550.7</v>
      </c>
      <c r="H4">
        <v>1312.76</v>
      </c>
      <c r="K4" t="s">
        <v>126</v>
      </c>
      <c r="L4">
        <f t="shared" si="4"/>
        <v>14421000</v>
      </c>
      <c r="M4">
        <f t="shared" si="5"/>
        <v>17149500</v>
      </c>
      <c r="N4">
        <f t="shared" si="6"/>
        <v>17695400</v>
      </c>
      <c r="O4">
        <f t="shared" si="7"/>
        <v>14916099.999999998</v>
      </c>
      <c r="P4">
        <f t="shared" si="8"/>
        <v>16072000</v>
      </c>
      <c r="Q4">
        <f t="shared" si="9"/>
        <v>15507000</v>
      </c>
      <c r="R4">
        <f t="shared" si="10"/>
        <v>13127600</v>
      </c>
      <c r="U4" t="s">
        <v>152</v>
      </c>
      <c r="V4">
        <f>AVERAGE(L8:L10)</f>
        <v>15526633.333333334</v>
      </c>
      <c r="W4">
        <f t="shared" ref="W4:Z4" si="14">AVERAGE(M8:M10)</f>
        <v>18370933.333333332</v>
      </c>
      <c r="X4">
        <f t="shared" si="14"/>
        <v>17945566.666666668</v>
      </c>
      <c r="Y4">
        <f t="shared" si="14"/>
        <v>16896366.666666668</v>
      </c>
      <c r="Z4">
        <f t="shared" si="14"/>
        <v>15981666.666666666</v>
      </c>
      <c r="AA4">
        <f t="shared" ref="AA4" si="15">AVERAGE(Q8:Q10)</f>
        <v>15415366.666666666</v>
      </c>
      <c r="AB4">
        <f t="shared" ref="AB4" si="16">AVERAGE(R8:R10)</f>
        <v>14314700</v>
      </c>
    </row>
    <row r="5" spans="1:28" x14ac:dyDescent="0.25">
      <c r="A5" t="s">
        <v>127</v>
      </c>
      <c r="B5">
        <v>1619.28</v>
      </c>
      <c r="C5">
        <v>2006.99</v>
      </c>
      <c r="D5">
        <v>1912.81</v>
      </c>
      <c r="E5">
        <v>1568.19</v>
      </c>
      <c r="F5">
        <v>1781.37</v>
      </c>
      <c r="G5">
        <v>1423.97</v>
      </c>
      <c r="H5">
        <v>1622.9</v>
      </c>
      <c r="K5" t="s">
        <v>127</v>
      </c>
      <c r="L5">
        <f t="shared" si="4"/>
        <v>16192800</v>
      </c>
      <c r="M5">
        <f t="shared" si="5"/>
        <v>20069900</v>
      </c>
      <c r="N5">
        <f t="shared" si="6"/>
        <v>19128100</v>
      </c>
      <c r="O5">
        <f t="shared" si="7"/>
        <v>15681900</v>
      </c>
      <c r="P5">
        <f t="shared" si="8"/>
        <v>17813700</v>
      </c>
      <c r="Q5">
        <f t="shared" si="9"/>
        <v>14239700</v>
      </c>
      <c r="R5">
        <f t="shared" si="10"/>
        <v>16229000</v>
      </c>
      <c r="U5" t="s">
        <v>135</v>
      </c>
      <c r="V5">
        <f>AVERAGE(L11:L13)</f>
        <v>16081100</v>
      </c>
      <c r="W5">
        <f t="shared" ref="W5:Z5" si="17">AVERAGE(M11:M13)</f>
        <v>17540533.333333332</v>
      </c>
      <c r="X5">
        <f t="shared" si="17"/>
        <v>17997333.333333332</v>
      </c>
      <c r="Y5">
        <f t="shared" si="17"/>
        <v>16393666.666666666</v>
      </c>
      <c r="Z5">
        <f t="shared" si="17"/>
        <v>16842533.333333332</v>
      </c>
      <c r="AA5">
        <f t="shared" ref="AA5" si="18">AVERAGE(Q11:Q13)</f>
        <v>14683833.333333334</v>
      </c>
      <c r="AB5">
        <f t="shared" ref="AB5" si="19">AVERAGE(R11:R13)</f>
        <v>14586866.666666666</v>
      </c>
    </row>
    <row r="6" spans="1:28" x14ac:dyDescent="0.25">
      <c r="A6" t="s">
        <v>128</v>
      </c>
      <c r="B6">
        <v>1625.81</v>
      </c>
      <c r="C6">
        <v>1880.45</v>
      </c>
      <c r="D6">
        <v>2026.06</v>
      </c>
      <c r="E6">
        <v>1691.3</v>
      </c>
      <c r="F6">
        <v>1711.19</v>
      </c>
      <c r="G6">
        <v>1449.01</v>
      </c>
      <c r="H6">
        <v>1557.83</v>
      </c>
      <c r="K6" t="s">
        <v>128</v>
      </c>
      <c r="L6">
        <f t="shared" si="4"/>
        <v>16258100</v>
      </c>
      <c r="M6">
        <f t="shared" si="5"/>
        <v>18804500</v>
      </c>
      <c r="N6">
        <f t="shared" si="6"/>
        <v>20260600</v>
      </c>
      <c r="O6">
        <f t="shared" si="7"/>
        <v>16913000</v>
      </c>
      <c r="P6">
        <f t="shared" si="8"/>
        <v>17111900</v>
      </c>
      <c r="Q6">
        <f t="shared" si="9"/>
        <v>14490100</v>
      </c>
      <c r="R6">
        <f t="shared" si="10"/>
        <v>15578300</v>
      </c>
      <c r="V6">
        <v>36</v>
      </c>
      <c r="W6">
        <v>48</v>
      </c>
      <c r="X6">
        <v>55</v>
      </c>
      <c r="Y6">
        <v>72</v>
      </c>
    </row>
    <row r="7" spans="1:28" x14ac:dyDescent="0.25">
      <c r="A7" t="s">
        <v>129</v>
      </c>
      <c r="B7">
        <v>1579.14</v>
      </c>
      <c r="C7">
        <v>1736.76</v>
      </c>
      <c r="D7">
        <v>1879.53</v>
      </c>
      <c r="E7">
        <v>1569.74</v>
      </c>
      <c r="F7">
        <v>1675.37</v>
      </c>
      <c r="G7">
        <v>1412.99</v>
      </c>
      <c r="H7">
        <v>1410.25</v>
      </c>
      <c r="K7" t="s">
        <v>129</v>
      </c>
      <c r="L7">
        <f t="shared" si="4"/>
        <v>15791400.000000002</v>
      </c>
      <c r="M7">
        <f t="shared" si="5"/>
        <v>17367600</v>
      </c>
      <c r="N7">
        <f t="shared" si="6"/>
        <v>18795300</v>
      </c>
      <c r="O7">
        <f t="shared" si="7"/>
        <v>15697400</v>
      </c>
      <c r="P7">
        <f t="shared" si="8"/>
        <v>16753699.999999998</v>
      </c>
      <c r="Q7">
        <f t="shared" si="9"/>
        <v>14129900</v>
      </c>
      <c r="R7">
        <f t="shared" si="10"/>
        <v>14102500</v>
      </c>
      <c r="U7" t="s">
        <v>153</v>
      </c>
      <c r="V7">
        <f>AVERAGE(L15:L17)</f>
        <v>12834566.666666666</v>
      </c>
      <c r="W7">
        <f t="shared" ref="W7:Y7" si="20">AVERAGE(M15:M17)</f>
        <v>13423666.666666666</v>
      </c>
      <c r="X7">
        <f t="shared" si="20"/>
        <v>12299866.666666666</v>
      </c>
      <c r="Y7">
        <f t="shared" si="20"/>
        <v>12988566.666666666</v>
      </c>
    </row>
    <row r="8" spans="1:28" x14ac:dyDescent="0.25">
      <c r="A8" t="s">
        <v>130</v>
      </c>
      <c r="B8">
        <v>1597.14</v>
      </c>
      <c r="C8">
        <v>1824.7</v>
      </c>
      <c r="D8">
        <v>1806.85</v>
      </c>
      <c r="E8">
        <v>1670.28</v>
      </c>
      <c r="F8">
        <v>1571.26</v>
      </c>
      <c r="G8">
        <v>1518.73</v>
      </c>
      <c r="H8">
        <v>1465.76</v>
      </c>
      <c r="K8" t="s">
        <v>130</v>
      </c>
      <c r="L8">
        <f t="shared" si="4"/>
        <v>15971400.000000002</v>
      </c>
      <c r="M8">
        <f t="shared" si="5"/>
        <v>18247000</v>
      </c>
      <c r="N8">
        <f t="shared" si="6"/>
        <v>18068500</v>
      </c>
      <c r="O8">
        <f t="shared" si="7"/>
        <v>16702800</v>
      </c>
      <c r="P8">
        <f t="shared" si="8"/>
        <v>15712600</v>
      </c>
      <c r="Q8">
        <f t="shared" si="9"/>
        <v>15187300</v>
      </c>
      <c r="R8">
        <f t="shared" si="10"/>
        <v>14657600</v>
      </c>
      <c r="U8" t="s">
        <v>154</v>
      </c>
      <c r="V8">
        <f>AVERAGE(L18:L20)</f>
        <v>11731466.666666666</v>
      </c>
      <c r="W8">
        <f t="shared" ref="W8:Y8" si="21">AVERAGE(M18:M20)</f>
        <v>14506333.333333334</v>
      </c>
      <c r="X8">
        <f t="shared" si="21"/>
        <v>12362533.333333334</v>
      </c>
      <c r="Y8">
        <f t="shared" si="21"/>
        <v>12751400</v>
      </c>
    </row>
    <row r="9" spans="1:28" x14ac:dyDescent="0.25">
      <c r="A9" t="s">
        <v>131</v>
      </c>
      <c r="B9">
        <v>1536.77</v>
      </c>
      <c r="C9">
        <v>1823.79</v>
      </c>
      <c r="D9">
        <v>1728.15</v>
      </c>
      <c r="E9">
        <v>1706.65</v>
      </c>
      <c r="F9">
        <v>1554.79</v>
      </c>
      <c r="G9">
        <v>1629.47</v>
      </c>
      <c r="H9">
        <v>1344.29</v>
      </c>
      <c r="K9" t="s">
        <v>131</v>
      </c>
      <c r="L9">
        <f t="shared" si="4"/>
        <v>15367700</v>
      </c>
      <c r="M9">
        <f t="shared" si="5"/>
        <v>18237900</v>
      </c>
      <c r="N9">
        <f t="shared" si="6"/>
        <v>17281500</v>
      </c>
      <c r="O9">
        <f t="shared" si="7"/>
        <v>17066500</v>
      </c>
      <c r="P9">
        <f t="shared" si="8"/>
        <v>15547900</v>
      </c>
      <c r="Q9">
        <f t="shared" si="9"/>
        <v>16294700</v>
      </c>
      <c r="R9">
        <f t="shared" si="10"/>
        <v>13442900</v>
      </c>
      <c r="U9" t="s">
        <v>155</v>
      </c>
      <c r="V9">
        <f>AVERAGE(L21:L23)</f>
        <v>13100800</v>
      </c>
      <c r="W9">
        <f t="shared" ref="W9:Y9" si="22">AVERAGE(M21:M23)</f>
        <v>14254900</v>
      </c>
      <c r="X9">
        <f t="shared" si="22"/>
        <v>12185533.333333334</v>
      </c>
      <c r="Y9">
        <f t="shared" si="22"/>
        <v>13538833.333333334</v>
      </c>
    </row>
    <row r="10" spans="1:28" x14ac:dyDescent="0.25">
      <c r="A10" t="s">
        <v>132</v>
      </c>
      <c r="B10">
        <v>1524.08</v>
      </c>
      <c r="C10">
        <v>1862.79</v>
      </c>
      <c r="D10">
        <v>1848.67</v>
      </c>
      <c r="E10">
        <v>1691.98</v>
      </c>
      <c r="F10">
        <v>1668.45</v>
      </c>
      <c r="G10">
        <v>1476.41</v>
      </c>
      <c r="H10">
        <v>1484.36</v>
      </c>
      <c r="K10" t="s">
        <v>132</v>
      </c>
      <c r="L10">
        <f t="shared" si="4"/>
        <v>15240800</v>
      </c>
      <c r="M10">
        <f t="shared" si="5"/>
        <v>18627900</v>
      </c>
      <c r="N10">
        <f t="shared" si="6"/>
        <v>18486700</v>
      </c>
      <c r="O10">
        <f t="shared" si="7"/>
        <v>16919800</v>
      </c>
      <c r="P10">
        <f t="shared" si="8"/>
        <v>16684500</v>
      </c>
      <c r="Q10">
        <f t="shared" si="9"/>
        <v>14764100</v>
      </c>
      <c r="R10">
        <f t="shared" si="10"/>
        <v>14843599.999999998</v>
      </c>
      <c r="U10" t="s">
        <v>156</v>
      </c>
      <c r="V10">
        <f>AVERAGE(L24:L26)</f>
        <v>12006133.333333334</v>
      </c>
      <c r="W10">
        <f t="shared" ref="W10:Y10" si="23">AVERAGE(M24:M26)</f>
        <v>14009166.666666666</v>
      </c>
      <c r="X10">
        <f t="shared" si="23"/>
        <v>12874233.333333334</v>
      </c>
      <c r="Y10">
        <f t="shared" si="23"/>
        <v>11819333.333333334</v>
      </c>
    </row>
    <row r="11" spans="1:28" x14ac:dyDescent="0.25">
      <c r="A11" t="s">
        <v>133</v>
      </c>
      <c r="B11">
        <v>1697.31</v>
      </c>
      <c r="C11">
        <v>1850.47</v>
      </c>
      <c r="D11">
        <v>1805.28</v>
      </c>
      <c r="E11">
        <v>1787.32</v>
      </c>
      <c r="F11">
        <v>1693.64</v>
      </c>
      <c r="G11">
        <v>1485.83</v>
      </c>
      <c r="H11">
        <v>1397.15</v>
      </c>
      <c r="K11" t="s">
        <v>133</v>
      </c>
      <c r="L11">
        <f t="shared" si="4"/>
        <v>16973100</v>
      </c>
      <c r="M11">
        <f t="shared" si="5"/>
        <v>18504700</v>
      </c>
      <c r="N11">
        <f t="shared" si="6"/>
        <v>18052800</v>
      </c>
      <c r="O11">
        <f t="shared" si="7"/>
        <v>17873200</v>
      </c>
      <c r="P11">
        <f t="shared" si="8"/>
        <v>16936400</v>
      </c>
      <c r="Q11">
        <f t="shared" si="9"/>
        <v>14858300</v>
      </c>
      <c r="R11">
        <f t="shared" si="10"/>
        <v>13971500</v>
      </c>
    </row>
    <row r="12" spans="1:28" x14ac:dyDescent="0.25">
      <c r="A12" s="2" t="s">
        <v>134</v>
      </c>
      <c r="B12">
        <v>1643.83</v>
      </c>
      <c r="C12">
        <v>1795.98</v>
      </c>
      <c r="D12">
        <v>1886.39</v>
      </c>
      <c r="E12">
        <v>1618.11</v>
      </c>
      <c r="F12">
        <v>1726.1</v>
      </c>
      <c r="G12">
        <v>1496.47</v>
      </c>
      <c r="H12">
        <v>1434.93</v>
      </c>
      <c r="K12" s="2" t="s">
        <v>134</v>
      </c>
      <c r="L12">
        <f t="shared" si="4"/>
        <v>16438300</v>
      </c>
      <c r="M12">
        <f t="shared" si="5"/>
        <v>17959800</v>
      </c>
      <c r="N12">
        <f t="shared" si="6"/>
        <v>18863900</v>
      </c>
      <c r="O12">
        <f t="shared" si="7"/>
        <v>16181099.999999998</v>
      </c>
      <c r="P12">
        <f t="shared" si="8"/>
        <v>17261000</v>
      </c>
      <c r="Q12">
        <f t="shared" si="9"/>
        <v>14964700</v>
      </c>
      <c r="R12">
        <f t="shared" si="10"/>
        <v>14349300</v>
      </c>
      <c r="U12" t="s">
        <v>157</v>
      </c>
      <c r="V12">
        <v>0</v>
      </c>
      <c r="W12">
        <v>7</v>
      </c>
      <c r="X12">
        <v>24</v>
      </c>
      <c r="Y12">
        <v>31</v>
      </c>
      <c r="Z12">
        <v>48</v>
      </c>
      <c r="AA12">
        <v>55</v>
      </c>
      <c r="AB12">
        <v>72</v>
      </c>
    </row>
    <row r="13" spans="1:28" x14ac:dyDescent="0.25">
      <c r="A13" t="s">
        <v>136</v>
      </c>
      <c r="B13">
        <v>1483.19</v>
      </c>
      <c r="C13">
        <v>1615.71</v>
      </c>
      <c r="D13">
        <v>1707.53</v>
      </c>
      <c r="E13">
        <v>1512.67</v>
      </c>
      <c r="F13">
        <v>1633.02</v>
      </c>
      <c r="G13">
        <v>1422.85</v>
      </c>
      <c r="H13">
        <v>1543.98</v>
      </c>
      <c r="K13" t="s">
        <v>136</v>
      </c>
      <c r="L13">
        <f t="shared" si="4"/>
        <v>14831900</v>
      </c>
      <c r="M13">
        <f t="shared" si="5"/>
        <v>16157100</v>
      </c>
      <c r="N13">
        <f t="shared" si="6"/>
        <v>17075300</v>
      </c>
      <c r="O13">
        <f t="shared" si="7"/>
        <v>15126700</v>
      </c>
      <c r="P13">
        <f t="shared" si="8"/>
        <v>16330200</v>
      </c>
      <c r="Q13">
        <f t="shared" si="9"/>
        <v>14228500</v>
      </c>
      <c r="R13">
        <f t="shared" si="10"/>
        <v>15439800</v>
      </c>
      <c r="U13" t="s">
        <v>150</v>
      </c>
      <c r="V13">
        <f>_xlfn.STDEV.P(L2:L4)</f>
        <v>406380.09575054527</v>
      </c>
      <c r="W13">
        <f t="shared" ref="W13:Y13" si="24">_xlfn.STDEV.P(M2:M4)</f>
        <v>882822.12628969981</v>
      </c>
      <c r="X13">
        <f t="shared" si="24"/>
        <v>121685.50539083207</v>
      </c>
      <c r="Y13">
        <f t="shared" si="24"/>
        <v>1026585.0313864256</v>
      </c>
      <c r="Z13">
        <f>_xlfn.STDEV.P(P2:P4)</f>
        <v>323142.33533984504</v>
      </c>
      <c r="AA13">
        <f t="shared" ref="AA13:AB13" si="25">_xlfn.STDEV.P(Q2:Q4)</f>
        <v>886764.18887247914</v>
      </c>
      <c r="AB13">
        <f t="shared" si="25"/>
        <v>212902.17367503684</v>
      </c>
    </row>
    <row r="14" spans="1:28" x14ac:dyDescent="0.25">
      <c r="B14">
        <v>36</v>
      </c>
      <c r="C14">
        <v>48</v>
      </c>
      <c r="D14">
        <v>55</v>
      </c>
      <c r="E14">
        <v>72</v>
      </c>
      <c r="L14">
        <v>36</v>
      </c>
      <c r="M14">
        <v>48</v>
      </c>
      <c r="N14">
        <v>55</v>
      </c>
      <c r="O14">
        <v>72</v>
      </c>
      <c r="U14" t="s">
        <v>151</v>
      </c>
      <c r="V14">
        <f>_xlfn.STDEV.P(L5:L7)</f>
        <v>206342.47152623523</v>
      </c>
      <c r="W14">
        <f t="shared" ref="W14:Y14" si="26">_xlfn.STDEV.P(M5:M7)</f>
        <v>1103949.679811338</v>
      </c>
      <c r="X14">
        <f t="shared" si="26"/>
        <v>627199.78918647254</v>
      </c>
      <c r="Y14">
        <f t="shared" si="26"/>
        <v>576727.43610440067</v>
      </c>
      <c r="Z14">
        <f>_xlfn.STDEV.P(P5:P7)</f>
        <v>440256.29909052921</v>
      </c>
      <c r="AA14">
        <f t="shared" ref="AA14:AB14" si="27">_xlfn.STDEV.P(Q5:Q7)</f>
        <v>150739.00918106397</v>
      </c>
      <c r="AB14">
        <f t="shared" si="27"/>
        <v>889656.51174421748</v>
      </c>
    </row>
    <row r="15" spans="1:28" x14ac:dyDescent="0.25">
      <c r="A15" t="s">
        <v>137</v>
      </c>
      <c r="B15">
        <v>1254.32</v>
      </c>
      <c r="C15">
        <v>1450.3</v>
      </c>
      <c r="D15">
        <v>1295.29</v>
      </c>
      <c r="E15">
        <v>1276.19</v>
      </c>
      <c r="K15" t="s">
        <v>137</v>
      </c>
      <c r="L15">
        <f>B15*10000</f>
        <v>12543200</v>
      </c>
      <c r="M15">
        <f t="shared" ref="M15:O15" si="28">C15*10000</f>
        <v>14503000</v>
      </c>
      <c r="N15">
        <f t="shared" si="28"/>
        <v>12952900</v>
      </c>
      <c r="O15">
        <f t="shared" si="28"/>
        <v>12761900</v>
      </c>
      <c r="U15" t="s">
        <v>152</v>
      </c>
      <c r="V15">
        <f>_xlfn.STDEV.P(L8:L10)</f>
        <v>318735.9861843175</v>
      </c>
      <c r="W15">
        <f t="shared" ref="W15:Y15" si="29">_xlfn.STDEV.P(M8:M10)</f>
        <v>181740.84724011703</v>
      </c>
      <c r="X15">
        <f t="shared" si="29"/>
        <v>499640.67977786687</v>
      </c>
      <c r="Y15">
        <f t="shared" si="29"/>
        <v>149401.61385414223</v>
      </c>
      <c r="Z15">
        <f>_xlfn.STDEV.P(P8:P10)</f>
        <v>501506.09390337643</v>
      </c>
      <c r="AA15">
        <f t="shared" ref="AA15:AB15" si="30">_xlfn.STDEV.P(Q8:Q10)</f>
        <v>645339.64872942853</v>
      </c>
      <c r="AB15">
        <f t="shared" si="30"/>
        <v>621114.82030297688</v>
      </c>
    </row>
    <row r="16" spans="1:28" x14ac:dyDescent="0.25">
      <c r="A16" t="s">
        <v>138</v>
      </c>
      <c r="B16">
        <v>1270.22</v>
      </c>
      <c r="C16">
        <v>1320.28</v>
      </c>
      <c r="D16">
        <v>1193.07</v>
      </c>
      <c r="E16">
        <v>1315.92</v>
      </c>
      <c r="K16" t="s">
        <v>138</v>
      </c>
      <c r="L16">
        <f t="shared" ref="L16:L26" si="31">B16*10000</f>
        <v>12702200</v>
      </c>
      <c r="M16">
        <f t="shared" ref="M16:M26" si="32">C16*10000</f>
        <v>13202800</v>
      </c>
      <c r="N16">
        <f t="shared" ref="N16:N26" si="33">D16*10000</f>
        <v>11930700</v>
      </c>
      <c r="O16">
        <f t="shared" ref="O16:O26" si="34">E16*10000</f>
        <v>13159200</v>
      </c>
      <c r="U16" t="s">
        <v>135</v>
      </c>
      <c r="V16">
        <f>_xlfn.STDEV.P(L11:L13)</f>
        <v>909900.44876715308</v>
      </c>
      <c r="W16">
        <f t="shared" ref="W16:Y16" si="35">_xlfn.STDEV.P(M11:M13)</f>
        <v>1003209.7963813728</v>
      </c>
      <c r="X16">
        <f t="shared" si="35"/>
        <v>731245.46874189621</v>
      </c>
      <c r="Y16">
        <f t="shared" si="35"/>
        <v>1131283.6376828267</v>
      </c>
      <c r="Z16">
        <f>_xlfn.STDEV.P(P11:P13)</f>
        <v>385750.67365102842</v>
      </c>
      <c r="AA16">
        <f t="shared" ref="AA16:AB16" si="36">_xlfn.STDEV.P(Q11:Q13)</f>
        <v>324886.20913927519</v>
      </c>
      <c r="AB16">
        <f t="shared" si="36"/>
        <v>622524.25030854996</v>
      </c>
    </row>
    <row r="17" spans="1:25" x14ac:dyDescent="0.25">
      <c r="A17" t="s">
        <v>139</v>
      </c>
      <c r="B17">
        <v>1325.83</v>
      </c>
      <c r="C17">
        <v>1256.52</v>
      </c>
      <c r="D17">
        <v>1201.5999999999999</v>
      </c>
      <c r="E17">
        <v>1304.46</v>
      </c>
      <c r="K17" t="s">
        <v>139</v>
      </c>
      <c r="L17">
        <f t="shared" si="31"/>
        <v>13258300</v>
      </c>
      <c r="M17">
        <f t="shared" si="32"/>
        <v>12565200</v>
      </c>
      <c r="N17">
        <f t="shared" si="33"/>
        <v>12016000</v>
      </c>
      <c r="O17">
        <f t="shared" si="34"/>
        <v>13044600</v>
      </c>
      <c r="V17">
        <v>36</v>
      </c>
      <c r="W17">
        <v>48</v>
      </c>
      <c r="X17">
        <v>55</v>
      </c>
      <c r="Y17">
        <v>72</v>
      </c>
    </row>
    <row r="18" spans="1:25" x14ac:dyDescent="0.25">
      <c r="A18" t="s">
        <v>140</v>
      </c>
      <c r="B18">
        <v>1181.77</v>
      </c>
      <c r="C18">
        <v>1499.45</v>
      </c>
      <c r="D18">
        <v>1224.4100000000001</v>
      </c>
      <c r="E18">
        <v>1216.92</v>
      </c>
      <c r="K18" t="s">
        <v>140</v>
      </c>
      <c r="L18">
        <f t="shared" si="31"/>
        <v>11817700</v>
      </c>
      <c r="M18">
        <f t="shared" si="32"/>
        <v>14994500</v>
      </c>
      <c r="N18">
        <f t="shared" si="33"/>
        <v>12244100</v>
      </c>
      <c r="O18">
        <f t="shared" si="34"/>
        <v>12169200</v>
      </c>
      <c r="U18" t="s">
        <v>153</v>
      </c>
      <c r="V18">
        <f>_xlfn.STDEV.P(L15:L17)</f>
        <v>306575.38858964015</v>
      </c>
      <c r="W18">
        <f t="shared" ref="W18:Y18" si="37">_xlfn.STDEV.P(M15:M17)</f>
        <v>806372.02883587719</v>
      </c>
      <c r="X18">
        <f t="shared" si="37"/>
        <v>463075.53259580547</v>
      </c>
      <c r="Y18">
        <f t="shared" si="37"/>
        <v>166966.31064046689</v>
      </c>
    </row>
    <row r="19" spans="1:25" x14ac:dyDescent="0.25">
      <c r="A19" t="s">
        <v>141</v>
      </c>
      <c r="B19">
        <v>1153.56</v>
      </c>
      <c r="C19">
        <v>1417.18</v>
      </c>
      <c r="D19">
        <v>1231.32</v>
      </c>
      <c r="E19">
        <v>1338.54</v>
      </c>
      <c r="K19" t="s">
        <v>141</v>
      </c>
      <c r="L19">
        <f t="shared" si="31"/>
        <v>11535600</v>
      </c>
      <c r="M19">
        <f t="shared" si="32"/>
        <v>14171800</v>
      </c>
      <c r="N19">
        <f t="shared" si="33"/>
        <v>12313200</v>
      </c>
      <c r="O19">
        <f t="shared" si="34"/>
        <v>13385400</v>
      </c>
      <c r="U19" t="s">
        <v>154</v>
      </c>
      <c r="V19">
        <f>_xlfn.STDEV.P(L18:L20)</f>
        <v>138827.71897411346</v>
      </c>
      <c r="W19">
        <f t="shared" ref="W19:Y19" si="38">_xlfn.STDEV.P(M18:M20)</f>
        <v>352997.85016657284</v>
      </c>
      <c r="X19">
        <f t="shared" si="38"/>
        <v>121936.98737007115</v>
      </c>
      <c r="Y19">
        <f t="shared" si="38"/>
        <v>497860.78375385224</v>
      </c>
    </row>
    <row r="20" spans="1:25" x14ac:dyDescent="0.25">
      <c r="A20" t="s">
        <v>142</v>
      </c>
      <c r="B20">
        <v>1184.1099999999999</v>
      </c>
      <c r="C20">
        <v>1435.27</v>
      </c>
      <c r="D20">
        <v>1253.03</v>
      </c>
      <c r="E20">
        <v>1269.96</v>
      </c>
      <c r="K20" t="s">
        <v>142</v>
      </c>
      <c r="L20">
        <f t="shared" si="31"/>
        <v>11841099.999999998</v>
      </c>
      <c r="M20">
        <f t="shared" si="32"/>
        <v>14352700</v>
      </c>
      <c r="N20">
        <f t="shared" si="33"/>
        <v>12530300</v>
      </c>
      <c r="O20">
        <f t="shared" si="34"/>
        <v>12699600</v>
      </c>
      <c r="U20" t="s">
        <v>155</v>
      </c>
      <c r="V20">
        <f>_xlfn.STDEV.P(L21:L23)</f>
        <v>505197.65108981519</v>
      </c>
      <c r="W20">
        <f t="shared" ref="W20:Y20" si="39">_xlfn.STDEV.P(M21:M23)</f>
        <v>389507.13301128038</v>
      </c>
      <c r="X20">
        <f t="shared" si="39"/>
        <v>521966.29733686399</v>
      </c>
      <c r="Y20">
        <f t="shared" si="39"/>
        <v>557932.85936172982</v>
      </c>
    </row>
    <row r="21" spans="1:25" x14ac:dyDescent="0.25">
      <c r="A21" t="s">
        <v>143</v>
      </c>
      <c r="B21">
        <v>1255.28</v>
      </c>
      <c r="C21">
        <v>1475.64</v>
      </c>
      <c r="D21">
        <v>1184.67</v>
      </c>
      <c r="E21">
        <v>1276.57</v>
      </c>
      <c r="K21" t="s">
        <v>143</v>
      </c>
      <c r="L21">
        <f t="shared" si="31"/>
        <v>12552800</v>
      </c>
      <c r="M21">
        <f t="shared" si="32"/>
        <v>14756400.000000002</v>
      </c>
      <c r="N21">
        <f t="shared" si="33"/>
        <v>11846700</v>
      </c>
      <c r="O21">
        <f t="shared" si="34"/>
        <v>12765700</v>
      </c>
      <c r="U21" t="s">
        <v>156</v>
      </c>
      <c r="V21">
        <f>_xlfn.STDEV.P(L24:L26)</f>
        <v>333669.15083990345</v>
      </c>
      <c r="W21">
        <f t="shared" ref="W21:Y21" si="40">_xlfn.STDEV.P(M24:M26)</f>
        <v>744216.17976379837</v>
      </c>
      <c r="X21">
        <f t="shared" si="40"/>
        <v>389909.49662140262</v>
      </c>
      <c r="Y21">
        <f t="shared" si="40"/>
        <v>1338277.0249673852</v>
      </c>
    </row>
    <row r="22" spans="1:25" x14ac:dyDescent="0.25">
      <c r="A22" t="s">
        <v>144</v>
      </c>
      <c r="B22">
        <v>1377.18</v>
      </c>
      <c r="C22">
        <v>1420.15</v>
      </c>
      <c r="D22">
        <v>1178.7</v>
      </c>
      <c r="E22">
        <v>1378.89</v>
      </c>
      <c r="K22" t="s">
        <v>144</v>
      </c>
      <c r="L22">
        <f t="shared" si="31"/>
        <v>13771800</v>
      </c>
      <c r="M22">
        <f t="shared" si="32"/>
        <v>14201500</v>
      </c>
      <c r="N22">
        <f t="shared" si="33"/>
        <v>11787000</v>
      </c>
      <c r="O22">
        <f t="shared" si="34"/>
        <v>13788900.000000002</v>
      </c>
    </row>
    <row r="23" spans="1:25" x14ac:dyDescent="0.25">
      <c r="A23" t="s">
        <v>145</v>
      </c>
      <c r="B23">
        <v>1297.78</v>
      </c>
      <c r="C23">
        <v>1380.68</v>
      </c>
      <c r="D23">
        <v>1292.29</v>
      </c>
      <c r="E23">
        <v>1406.19</v>
      </c>
      <c r="K23" t="s">
        <v>145</v>
      </c>
      <c r="L23">
        <f t="shared" si="31"/>
        <v>12977800</v>
      </c>
      <c r="M23">
        <f t="shared" si="32"/>
        <v>13806800</v>
      </c>
      <c r="N23">
        <f t="shared" si="33"/>
        <v>12922900</v>
      </c>
      <c r="O23">
        <f t="shared" si="34"/>
        <v>14061900</v>
      </c>
    </row>
    <row r="24" spans="1:25" x14ac:dyDescent="0.25">
      <c r="A24" t="s">
        <v>146</v>
      </c>
      <c r="B24">
        <v>1191.52</v>
      </c>
      <c r="C24">
        <v>1494.4</v>
      </c>
      <c r="D24">
        <v>1324.26</v>
      </c>
      <c r="E24">
        <v>1192.06</v>
      </c>
      <c r="K24" t="s">
        <v>146</v>
      </c>
      <c r="L24">
        <f t="shared" si="31"/>
        <v>11915200</v>
      </c>
      <c r="M24">
        <f t="shared" si="32"/>
        <v>14944000</v>
      </c>
      <c r="N24">
        <f t="shared" si="33"/>
        <v>13242600</v>
      </c>
      <c r="O24">
        <f t="shared" si="34"/>
        <v>11920600</v>
      </c>
    </row>
    <row r="25" spans="1:25" x14ac:dyDescent="0.25">
      <c r="A25" t="s">
        <v>147</v>
      </c>
      <c r="B25">
        <v>1245.26</v>
      </c>
      <c r="C25">
        <v>1396.05</v>
      </c>
      <c r="D25">
        <v>1233.47</v>
      </c>
      <c r="E25">
        <v>1013.2</v>
      </c>
      <c r="K25" t="s">
        <v>147</v>
      </c>
      <c r="L25">
        <f t="shared" si="31"/>
        <v>12452600</v>
      </c>
      <c r="M25">
        <f t="shared" si="32"/>
        <v>13960500</v>
      </c>
      <c r="N25">
        <f t="shared" si="33"/>
        <v>12334700</v>
      </c>
      <c r="O25">
        <f t="shared" si="34"/>
        <v>10132000</v>
      </c>
    </row>
    <row r="26" spans="1:25" x14ac:dyDescent="0.25">
      <c r="A26" t="s">
        <v>148</v>
      </c>
      <c r="B26">
        <v>1165.06</v>
      </c>
      <c r="C26">
        <v>1312.3</v>
      </c>
      <c r="D26">
        <v>1304.54</v>
      </c>
      <c r="E26">
        <v>1340.54</v>
      </c>
      <c r="K26" t="s">
        <v>148</v>
      </c>
      <c r="L26">
        <f t="shared" si="31"/>
        <v>11650600</v>
      </c>
      <c r="M26">
        <f t="shared" si="32"/>
        <v>13123000</v>
      </c>
      <c r="N26">
        <f t="shared" si="33"/>
        <v>13045400</v>
      </c>
      <c r="O26">
        <f t="shared" si="34"/>
        <v>13405400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1D4B541E939548B38C990A718A5E80" ma:contentTypeVersion="7" ma:contentTypeDescription="Create a new document." ma:contentTypeScope="" ma:versionID="edcf7d96428babf1c10e7346a70617b4">
  <xsd:schema xmlns:xsd="http://www.w3.org/2001/XMLSchema" xmlns:xs="http://www.w3.org/2001/XMLSchema" xmlns:p="http://schemas.microsoft.com/office/2006/metadata/properties" xmlns:ns3="56ae5ccf-1993-473f-9eb7-c6cb017b685e" xmlns:ns4="db9ab674-d8dc-47ac-9980-566e0671a63b" targetNamespace="http://schemas.microsoft.com/office/2006/metadata/properties" ma:root="true" ma:fieldsID="4ac3d34f9501c80bd70e002b05c40450" ns3:_="" ns4:_="">
    <xsd:import namespace="56ae5ccf-1993-473f-9eb7-c6cb017b685e"/>
    <xsd:import namespace="db9ab674-d8dc-47ac-9980-566e0671a63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e5ccf-1993-473f-9eb7-c6cb017b68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9ab674-d8dc-47ac-9980-566e0671a63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B943DA-1C4C-4439-96A9-5940D340CC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ae5ccf-1993-473f-9eb7-c6cb017b685e"/>
    <ds:schemaRef ds:uri="db9ab674-d8dc-47ac-9980-566e0671a6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63F301-7341-4CB4-A371-42D25C2F4C36}">
  <ds:schemaRefs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b9ab674-d8dc-47ac-9980-566e0671a63b"/>
    <ds:schemaRef ds:uri="56ae5ccf-1993-473f-9eb7-c6cb017b685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80DC96D-5026-478A-9833-4222091AC6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Processed data yeast</vt:lpstr>
      <vt:lpstr>Processed data bacteria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Irmela Petzsch</dc:creator>
  <cp:lastModifiedBy>Irmela Petzsch</cp:lastModifiedBy>
  <dcterms:created xsi:type="dcterms:W3CDTF">2021-03-20T17:50:03Z</dcterms:created>
  <dcterms:modified xsi:type="dcterms:W3CDTF">2021-08-24T13:59:08Z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0x0101008F1D4B541E939548B38C990A718A5E80</vt:lpwstr>
  </property>
</Properties>
</file>