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llenbosch-my.sharepoint.com/personal/sarahmc_sun_ac_za/Documents/Masters data/SUNScholarData/"/>
    </mc:Choice>
  </mc:AlternateContent>
  <xr:revisionPtr revIDLastSave="4" documentId="8_{253E22D2-40B9-48BE-90B7-A65D75565BAD}" xr6:coauthVersionLast="47" xr6:coauthVersionMax="47" xr10:uidLastSave="{B892634F-AA62-4A55-946F-FD3549837501}"/>
  <bookViews>
    <workbookView xWindow="-120" yWindow="-120" windowWidth="20730" windowHeight="11160" xr2:uid="{8A39BEA9-99A7-4A55-87E0-D8B41ED5D685}"/>
  </bookViews>
  <sheets>
    <sheet name="pH experiment" sheetId="2" r:id="rId1"/>
  </sheets>
  <externalReferences>
    <externalReference r:id="rId2"/>
  </externalReferences>
  <definedNames>
    <definedName name="xdata1" hidden="1">#REF!</definedName>
    <definedName name="xdata2" hidden="1">#REF!</definedName>
    <definedName name="xdata3" hidden="1">#REF!</definedName>
    <definedName name="xdata4" hidden="1">#REF!</definedName>
    <definedName name="xdata5" hidden="1">#REF!</definedName>
    <definedName name="xdata6" hidden="1">#REF!</definedName>
    <definedName name="xdata7" hidden="1">#REF!</definedName>
    <definedName name="xdata8" hidden="1">#REF!</definedName>
    <definedName name="ydata1" hidden="1">#REF!</definedName>
    <definedName name="ydata2" hidden="1">#REF!</definedName>
    <definedName name="ydata3" hidden="1">#REF!</definedName>
    <definedName name="ydata4" hidden="1">#REF!</definedName>
    <definedName name="ydata5" hidden="1">#REF!</definedName>
    <definedName name="ydata6" hidden="1">#REF!</definedName>
    <definedName name="ydata7" hidden="1">#REF!</definedName>
    <definedName name="ydata8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2" l="1"/>
  <c r="D28" i="2"/>
  <c r="P23" i="2"/>
  <c r="O23" i="2"/>
  <c r="K23" i="2"/>
  <c r="J23" i="2"/>
  <c r="F23" i="2"/>
  <c r="E23" i="2"/>
  <c r="P22" i="2"/>
  <c r="O22" i="2"/>
  <c r="K22" i="2"/>
  <c r="J22" i="2"/>
  <c r="F22" i="2"/>
  <c r="E22" i="2"/>
  <c r="P21" i="2"/>
  <c r="O21" i="2"/>
  <c r="E30" i="2" s="1"/>
  <c r="K21" i="2"/>
  <c r="J21" i="2"/>
  <c r="D30" i="2" s="1"/>
  <c r="F21" i="2"/>
  <c r="E21" i="2"/>
  <c r="C30" i="2" s="1"/>
  <c r="P20" i="2"/>
  <c r="O20" i="2"/>
  <c r="K20" i="2"/>
  <c r="J20" i="2"/>
  <c r="F20" i="2"/>
  <c r="E20" i="2"/>
  <c r="P19" i="2"/>
  <c r="O19" i="2"/>
  <c r="K19" i="2"/>
  <c r="J19" i="2"/>
  <c r="F19" i="2"/>
  <c r="E19" i="2"/>
  <c r="P18" i="2"/>
  <c r="O18" i="2"/>
  <c r="K18" i="2"/>
  <c r="J18" i="2"/>
  <c r="F18" i="2"/>
  <c r="E18" i="2"/>
  <c r="P16" i="2"/>
  <c r="O16" i="2"/>
  <c r="K16" i="2"/>
  <c r="J16" i="2"/>
  <c r="F16" i="2"/>
  <c r="E16" i="2"/>
  <c r="P15" i="2"/>
  <c r="O15" i="2"/>
  <c r="K15" i="2"/>
  <c r="J15" i="2"/>
  <c r="F15" i="2"/>
  <c r="E15" i="2"/>
  <c r="P14" i="2"/>
  <c r="O14" i="2"/>
  <c r="K14" i="2"/>
  <c r="J14" i="2"/>
  <c r="D29" i="2" s="1"/>
  <c r="F14" i="2"/>
  <c r="E14" i="2"/>
  <c r="C29" i="2" s="1"/>
  <c r="P13" i="2"/>
  <c r="O13" i="2"/>
  <c r="K13" i="2"/>
  <c r="J13" i="2"/>
  <c r="F13" i="2"/>
  <c r="E13" i="2"/>
  <c r="P12" i="2"/>
  <c r="O12" i="2"/>
  <c r="K12" i="2"/>
  <c r="J12" i="2"/>
  <c r="F12" i="2"/>
  <c r="E12" i="2"/>
  <c r="P11" i="2"/>
  <c r="O11" i="2"/>
  <c r="K11" i="2"/>
  <c r="J11" i="2"/>
  <c r="F11" i="2"/>
  <c r="E11" i="2"/>
  <c r="P9" i="2"/>
  <c r="O9" i="2"/>
  <c r="K9" i="2"/>
  <c r="J9" i="2"/>
  <c r="F9" i="2"/>
  <c r="E9" i="2"/>
  <c r="P8" i="2"/>
  <c r="O8" i="2"/>
  <c r="K8" i="2"/>
  <c r="J8" i="2"/>
  <c r="F8" i="2"/>
  <c r="E8" i="2"/>
  <c r="P7" i="2"/>
  <c r="O7" i="2"/>
  <c r="E28" i="2" s="1"/>
  <c r="K7" i="2"/>
  <c r="J7" i="2"/>
  <c r="F7" i="2"/>
  <c r="E7" i="2"/>
  <c r="C28" i="2" s="1"/>
  <c r="P6" i="2"/>
  <c r="O6" i="2"/>
  <c r="K6" i="2"/>
  <c r="J6" i="2"/>
  <c r="F6" i="2"/>
  <c r="E6" i="2"/>
  <c r="P5" i="2"/>
  <c r="O5" i="2"/>
  <c r="K5" i="2"/>
  <c r="J5" i="2"/>
  <c r="F5" i="2"/>
  <c r="E5" i="2"/>
  <c r="P4" i="2"/>
  <c r="O4" i="2"/>
  <c r="K4" i="2"/>
  <c r="J4" i="2"/>
  <c r="F4" i="2"/>
  <c r="E4" i="2"/>
</calcChain>
</file>

<file path=xl/sharedStrings.xml><?xml version="1.0" encoding="utf-8"?>
<sst xmlns="http://schemas.openxmlformats.org/spreadsheetml/2006/main" count="27" uniqueCount="22">
  <si>
    <t>OD values at 750 nm during pH Experiment</t>
  </si>
  <si>
    <t>pH</t>
  </si>
  <si>
    <t>PA1</t>
  </si>
  <si>
    <t>PA2</t>
  </si>
  <si>
    <t>PA3</t>
  </si>
  <si>
    <t>A2.1</t>
  </si>
  <si>
    <t>A2.2</t>
  </si>
  <si>
    <t>A2.3</t>
  </si>
  <si>
    <t>A3.1</t>
  </si>
  <si>
    <t>A3.2</t>
  </si>
  <si>
    <t>A3.3</t>
  </si>
  <si>
    <t>Day</t>
  </si>
  <si>
    <t>Average</t>
  </si>
  <si>
    <t>Std Dev</t>
  </si>
  <si>
    <t>Isolate</t>
  </si>
  <si>
    <t>µ (day-1)</t>
  </si>
  <si>
    <t>PA</t>
  </si>
  <si>
    <t>A100.2</t>
  </si>
  <si>
    <t>A100.3</t>
  </si>
  <si>
    <t>5.0</t>
  </si>
  <si>
    <t>6.0</t>
  </si>
  <si>
    <t>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</si>
</sst>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0" fontId="0" fillId="2" borderId="0" xfId="0" applyFill="1"/>
    <xf numFmtId="0" fontId="0" fillId="2" borderId="5" xfId="0" applyFill="1" applyBorder="1"/>
    <xf numFmtId="0" fontId="0" fillId="0" borderId="6" xfId="0" applyBorder="1"/>
    <xf numFmtId="0" fontId="0" fillId="0" borderId="7" xfId="0" applyBorder="1"/>
    <xf numFmtId="0" fontId="0" fillId="2" borderId="7" xfId="0" applyFill="1" applyBorder="1"/>
    <xf numFmtId="0" fontId="0" fillId="2" borderId="8" xfId="0" applyFill="1" applyBorder="1"/>
    <xf numFmtId="2" fontId="1" fillId="0" borderId="9" xfId="0" applyNumberFormat="1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 of Microalgae at Different pH Values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 pH 5</c:v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experiment'!$F$4:$F$9</c:f>
                <c:numCache>
                  <c:formatCode>General</c:formatCode>
                  <c:ptCount val="6"/>
                  <c:pt idx="0">
                    <c:v>8.9628864398325018E-3</c:v>
                  </c:pt>
                  <c:pt idx="1">
                    <c:v>4.0414518843273836E-3</c:v>
                  </c:pt>
                  <c:pt idx="2">
                    <c:v>3.7421027956662724E-2</c:v>
                  </c:pt>
                  <c:pt idx="3">
                    <c:v>7.5434298123156995E-2</c:v>
                  </c:pt>
                  <c:pt idx="4">
                    <c:v>2.3065125189341555E-2</c:v>
                  </c:pt>
                  <c:pt idx="5">
                    <c:v>1.8339392937971908E-2</c:v>
                  </c:pt>
                </c:numCache>
              </c:numRef>
            </c:plus>
            <c:minus>
              <c:numRef>
                <c:f>'pH experiment'!$F$4:$F$9</c:f>
                <c:numCache>
                  <c:formatCode>General</c:formatCode>
                  <c:ptCount val="6"/>
                  <c:pt idx="0">
                    <c:v>8.9628864398325018E-3</c:v>
                  </c:pt>
                  <c:pt idx="1">
                    <c:v>4.0414518843273836E-3</c:v>
                  </c:pt>
                  <c:pt idx="2">
                    <c:v>3.7421027956662724E-2</c:v>
                  </c:pt>
                  <c:pt idx="3">
                    <c:v>7.5434298123156995E-2</c:v>
                  </c:pt>
                  <c:pt idx="4">
                    <c:v>2.3065125189341555E-2</c:v>
                  </c:pt>
                  <c:pt idx="5">
                    <c:v>1.8339392937971908E-2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'pH experiment'!$A$11:$A$16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'pH experiment'!$E$4:$E$9</c:f>
              <c:numCache>
                <c:formatCode>General</c:formatCode>
                <c:ptCount val="6"/>
                <c:pt idx="0">
                  <c:v>0.10966666666666665</c:v>
                </c:pt>
                <c:pt idx="1">
                  <c:v>0.36433333333333334</c:v>
                </c:pt>
                <c:pt idx="2">
                  <c:v>0.48033333333333333</c:v>
                </c:pt>
                <c:pt idx="3">
                  <c:v>0.62766666666666671</c:v>
                </c:pt>
                <c:pt idx="4">
                  <c:v>0.58599999999999997</c:v>
                </c:pt>
                <c:pt idx="5">
                  <c:v>0.6343333333333333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4A-41DE-BB73-2F5C20914BBB}"/>
            </c:ext>
          </c:extLst>
        </c:ser>
        <c:ser>
          <c:idx val="1"/>
          <c:order val="1"/>
          <c:tx>
            <c:v>A100.2 pH 5</c:v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experiment'!$K$4:$K$9</c:f>
                <c:numCache>
                  <c:formatCode>General</c:formatCode>
                  <c:ptCount val="6"/>
                  <c:pt idx="0">
                    <c:v>6.1101009266077925E-3</c:v>
                  </c:pt>
                  <c:pt idx="1">
                    <c:v>1.1930353445448849E-2</c:v>
                  </c:pt>
                  <c:pt idx="2">
                    <c:v>1.3856406460551014E-2</c:v>
                  </c:pt>
                  <c:pt idx="3">
                    <c:v>1.2503332889007381E-2</c:v>
                  </c:pt>
                  <c:pt idx="4">
                    <c:v>3.2145502536643214E-3</c:v>
                  </c:pt>
                  <c:pt idx="5">
                    <c:v>5.5217750769114185E-2</c:v>
                  </c:pt>
                </c:numCache>
              </c:numRef>
            </c:plus>
            <c:minus>
              <c:numRef>
                <c:f>'pH experiment'!$K$4:$K$9</c:f>
                <c:numCache>
                  <c:formatCode>General</c:formatCode>
                  <c:ptCount val="6"/>
                  <c:pt idx="0">
                    <c:v>6.1101009266077925E-3</c:v>
                  </c:pt>
                  <c:pt idx="1">
                    <c:v>1.1930353445448849E-2</c:v>
                  </c:pt>
                  <c:pt idx="2">
                    <c:v>1.3856406460551014E-2</c:v>
                  </c:pt>
                  <c:pt idx="3">
                    <c:v>1.2503332889007381E-2</c:v>
                  </c:pt>
                  <c:pt idx="4">
                    <c:v>3.2145502536643214E-3</c:v>
                  </c:pt>
                  <c:pt idx="5">
                    <c:v>5.5217750769114185E-2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'pH experiment'!$A$11:$A$16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'pH experiment'!$J$4:$J$9</c:f>
              <c:numCache>
                <c:formatCode>General</c:formatCode>
                <c:ptCount val="6"/>
                <c:pt idx="0">
                  <c:v>0.12666666666666668</c:v>
                </c:pt>
                <c:pt idx="1">
                  <c:v>0.20533333333333334</c:v>
                </c:pt>
                <c:pt idx="2">
                  <c:v>0.247</c:v>
                </c:pt>
                <c:pt idx="3">
                  <c:v>0.25466666666666665</c:v>
                </c:pt>
                <c:pt idx="4">
                  <c:v>0.22766666666666668</c:v>
                </c:pt>
                <c:pt idx="5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4A-41DE-BB73-2F5C20914BBB}"/>
            </c:ext>
          </c:extLst>
        </c:ser>
        <c:ser>
          <c:idx val="2"/>
          <c:order val="2"/>
          <c:tx>
            <c:v>A100.3 pH 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experiment'!$P$4:$P$9</c:f>
                <c:numCache>
                  <c:formatCode>General</c:formatCode>
                  <c:ptCount val="6"/>
                  <c:pt idx="0">
                    <c:v>1.4571661996262935E-2</c:v>
                  </c:pt>
                  <c:pt idx="1">
                    <c:v>5.5581771592252679E-2</c:v>
                  </c:pt>
                  <c:pt idx="2">
                    <c:v>6.9060360072427565E-2</c:v>
                  </c:pt>
                  <c:pt idx="3">
                    <c:v>9.6891692110314634E-2</c:v>
                  </c:pt>
                  <c:pt idx="4">
                    <c:v>0.13014351053100337</c:v>
                  </c:pt>
                  <c:pt idx="5">
                    <c:v>0.18927581285873091</c:v>
                  </c:pt>
                </c:numCache>
              </c:numRef>
            </c:plus>
            <c:minus>
              <c:numRef>
                <c:f>'pH experiment'!$P$4:$P$9</c:f>
                <c:numCache>
                  <c:formatCode>General</c:formatCode>
                  <c:ptCount val="6"/>
                  <c:pt idx="0">
                    <c:v>1.4571661996262935E-2</c:v>
                  </c:pt>
                  <c:pt idx="1">
                    <c:v>5.5581771592252679E-2</c:v>
                  </c:pt>
                  <c:pt idx="2">
                    <c:v>6.9060360072427565E-2</c:v>
                  </c:pt>
                  <c:pt idx="3">
                    <c:v>9.6891692110314634E-2</c:v>
                  </c:pt>
                  <c:pt idx="4">
                    <c:v>0.13014351053100337</c:v>
                  </c:pt>
                  <c:pt idx="5">
                    <c:v>0.18927581285873091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'pH experiment'!$A$11:$A$16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'pH experiment'!$O$4:$O$9</c:f>
              <c:numCache>
                <c:formatCode>General</c:formatCode>
                <c:ptCount val="6"/>
                <c:pt idx="0">
                  <c:v>0.12366666666666666</c:v>
                </c:pt>
                <c:pt idx="1">
                  <c:v>0.24133333333333332</c:v>
                </c:pt>
                <c:pt idx="2">
                  <c:v>0.28966666666666668</c:v>
                </c:pt>
                <c:pt idx="3">
                  <c:v>0.32800000000000001</c:v>
                </c:pt>
                <c:pt idx="4">
                  <c:v>0.3173333333333333</c:v>
                </c:pt>
                <c:pt idx="5">
                  <c:v>0.35366666666666663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4A-41DE-BB73-2F5C20914BBB}"/>
            </c:ext>
          </c:extLst>
        </c:ser>
        <c:ser>
          <c:idx val="3"/>
          <c:order val="3"/>
          <c:tx>
            <c:v>PA pH 6</c:v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experiment'!$F$11:$F$16</c:f>
                <c:numCache>
                  <c:formatCode>General</c:formatCode>
                  <c:ptCount val="6"/>
                  <c:pt idx="0">
                    <c:v>1.3856406460551023E-2</c:v>
                  </c:pt>
                  <c:pt idx="1">
                    <c:v>1.7435595774162645E-2</c:v>
                  </c:pt>
                  <c:pt idx="2">
                    <c:v>1.2055427546683426E-2</c:v>
                  </c:pt>
                  <c:pt idx="3">
                    <c:v>6.8789534087679349E-2</c:v>
                  </c:pt>
                  <c:pt idx="4">
                    <c:v>5.3200877185750721E-2</c:v>
                  </c:pt>
                  <c:pt idx="5">
                    <c:v>3.073000705065547E-2</c:v>
                  </c:pt>
                </c:numCache>
              </c:numRef>
            </c:plus>
            <c:minus>
              <c:numRef>
                <c:f>'pH experiment'!$F$11:$F$16</c:f>
                <c:numCache>
                  <c:formatCode>General</c:formatCode>
                  <c:ptCount val="6"/>
                  <c:pt idx="0">
                    <c:v>1.3856406460551023E-2</c:v>
                  </c:pt>
                  <c:pt idx="1">
                    <c:v>1.7435595774162645E-2</c:v>
                  </c:pt>
                  <c:pt idx="2">
                    <c:v>1.2055427546683426E-2</c:v>
                  </c:pt>
                  <c:pt idx="3">
                    <c:v>6.8789534087679349E-2</c:v>
                  </c:pt>
                  <c:pt idx="4">
                    <c:v>5.3200877185750721E-2</c:v>
                  </c:pt>
                  <c:pt idx="5">
                    <c:v>3.073000705065547E-2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'pH experiment'!$A$11:$A$16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'pH experiment'!$E$11:$E$16</c:f>
              <c:numCache>
                <c:formatCode>General</c:formatCode>
                <c:ptCount val="6"/>
                <c:pt idx="0">
                  <c:v>0.124</c:v>
                </c:pt>
                <c:pt idx="1">
                  <c:v>0.69499999999999995</c:v>
                </c:pt>
                <c:pt idx="2">
                  <c:v>0.83266666666666656</c:v>
                </c:pt>
                <c:pt idx="3">
                  <c:v>0.86599999999999999</c:v>
                </c:pt>
                <c:pt idx="4">
                  <c:v>0.8623333333333334</c:v>
                </c:pt>
                <c:pt idx="5">
                  <c:v>0.8653333333333334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4A-41DE-BB73-2F5C20914BBB}"/>
            </c:ext>
          </c:extLst>
        </c:ser>
        <c:ser>
          <c:idx val="4"/>
          <c:order val="4"/>
          <c:tx>
            <c:v>A100.2 pH 6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experiment'!$K$11:$K$16</c:f>
                <c:numCache>
                  <c:formatCode>General</c:formatCode>
                  <c:ptCount val="6"/>
                  <c:pt idx="0">
                    <c:v>8.3266639978645373E-3</c:v>
                  </c:pt>
                  <c:pt idx="1">
                    <c:v>3.4871191548325312E-2</c:v>
                  </c:pt>
                  <c:pt idx="2">
                    <c:v>7.2127202450485414E-2</c:v>
                  </c:pt>
                  <c:pt idx="3">
                    <c:v>2.886751345948128E-2</c:v>
                  </c:pt>
                  <c:pt idx="4">
                    <c:v>6.238589584192894E-2</c:v>
                  </c:pt>
                  <c:pt idx="5">
                    <c:v>3.8353617821530198E-2</c:v>
                  </c:pt>
                </c:numCache>
              </c:numRef>
            </c:plus>
            <c:minus>
              <c:numRef>
                <c:f>'pH experiment'!$K$11:$K$16</c:f>
                <c:numCache>
                  <c:formatCode>General</c:formatCode>
                  <c:ptCount val="6"/>
                  <c:pt idx="0">
                    <c:v>8.3266639978645373E-3</c:v>
                  </c:pt>
                  <c:pt idx="1">
                    <c:v>3.4871191548325312E-2</c:v>
                  </c:pt>
                  <c:pt idx="2">
                    <c:v>7.2127202450485414E-2</c:v>
                  </c:pt>
                  <c:pt idx="3">
                    <c:v>2.886751345948128E-2</c:v>
                  </c:pt>
                  <c:pt idx="4">
                    <c:v>6.238589584192894E-2</c:v>
                  </c:pt>
                  <c:pt idx="5">
                    <c:v>3.8353617821530198E-2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'pH experiment'!$A$11:$A$16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'pH experiment'!$J$11:$J$16</c:f>
              <c:numCache>
                <c:formatCode>General</c:formatCode>
                <c:ptCount val="6"/>
                <c:pt idx="0">
                  <c:v>0.12733333333333333</c:v>
                </c:pt>
                <c:pt idx="1">
                  <c:v>0.248</c:v>
                </c:pt>
                <c:pt idx="2">
                  <c:v>0.45933333333333337</c:v>
                </c:pt>
                <c:pt idx="3">
                  <c:v>0.48333333333333334</c:v>
                </c:pt>
                <c:pt idx="4">
                  <c:v>0.48100000000000004</c:v>
                </c:pt>
                <c:pt idx="5">
                  <c:v>0.52900000000000003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4A-41DE-BB73-2F5C20914BBB}"/>
            </c:ext>
          </c:extLst>
        </c:ser>
        <c:ser>
          <c:idx val="5"/>
          <c:order val="5"/>
          <c:tx>
            <c:v>A100.3 pH 6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experiment'!$P$11:$P$16</c:f>
                <c:numCache>
                  <c:formatCode>General</c:formatCode>
                  <c:ptCount val="6"/>
                  <c:pt idx="0">
                    <c:v>6.5574385243020068E-3</c:v>
                  </c:pt>
                  <c:pt idx="1">
                    <c:v>7.2111025509279851E-3</c:v>
                  </c:pt>
                  <c:pt idx="2">
                    <c:v>0.10785175010170174</c:v>
                  </c:pt>
                  <c:pt idx="3">
                    <c:v>0.16053140918005235</c:v>
                  </c:pt>
                  <c:pt idx="4">
                    <c:v>0.19645101170520871</c:v>
                  </c:pt>
                  <c:pt idx="5">
                    <c:v>0.20378665314490049</c:v>
                  </c:pt>
                </c:numCache>
              </c:numRef>
            </c:plus>
            <c:minus>
              <c:numRef>
                <c:f>'pH experiment'!$P$11:$P$16</c:f>
                <c:numCache>
                  <c:formatCode>General</c:formatCode>
                  <c:ptCount val="6"/>
                  <c:pt idx="0">
                    <c:v>6.5574385243020068E-3</c:v>
                  </c:pt>
                  <c:pt idx="1">
                    <c:v>7.2111025509279851E-3</c:v>
                  </c:pt>
                  <c:pt idx="2">
                    <c:v>0.10785175010170174</c:v>
                  </c:pt>
                  <c:pt idx="3">
                    <c:v>0.16053140918005235</c:v>
                  </c:pt>
                  <c:pt idx="4">
                    <c:v>0.19645101170520871</c:v>
                  </c:pt>
                  <c:pt idx="5">
                    <c:v>0.20378665314490049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'pH experiment'!$A$11:$A$16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'pH experiment'!$O$11:$O$16</c:f>
              <c:numCache>
                <c:formatCode>General</c:formatCode>
                <c:ptCount val="6"/>
                <c:pt idx="0">
                  <c:v>0.127</c:v>
                </c:pt>
                <c:pt idx="1">
                  <c:v>0.27200000000000002</c:v>
                </c:pt>
                <c:pt idx="2">
                  <c:v>0.46700000000000003</c:v>
                </c:pt>
                <c:pt idx="3">
                  <c:v>0.56333333333333335</c:v>
                </c:pt>
                <c:pt idx="4">
                  <c:v>0.54800000000000004</c:v>
                </c:pt>
                <c:pt idx="5">
                  <c:v>0.54400000000000004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4A-41DE-BB73-2F5C20914BBB}"/>
            </c:ext>
          </c:extLst>
        </c:ser>
        <c:ser>
          <c:idx val="6"/>
          <c:order val="6"/>
          <c:tx>
            <c:v>PA pH 7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experiment'!$F$18:$F$23</c:f>
                <c:numCache>
                  <c:formatCode>General</c:formatCode>
                  <c:ptCount val="6"/>
                  <c:pt idx="0">
                    <c:v>3.0000000000000027E-3</c:v>
                  </c:pt>
                  <c:pt idx="1">
                    <c:v>0.13576941236277534</c:v>
                  </c:pt>
                  <c:pt idx="2">
                    <c:v>0.14571661996262919</c:v>
                  </c:pt>
                  <c:pt idx="3">
                    <c:v>0.11590225767142473</c:v>
                  </c:pt>
                  <c:pt idx="4">
                    <c:v>0.14525839046333952</c:v>
                  </c:pt>
                  <c:pt idx="5">
                    <c:v>0.1212435565298214</c:v>
                  </c:pt>
                </c:numCache>
              </c:numRef>
            </c:plus>
            <c:minus>
              <c:numRef>
                <c:f>'pH experiment'!$F$18:$F$23</c:f>
                <c:numCache>
                  <c:formatCode>General</c:formatCode>
                  <c:ptCount val="6"/>
                  <c:pt idx="0">
                    <c:v>3.0000000000000027E-3</c:v>
                  </c:pt>
                  <c:pt idx="1">
                    <c:v>0.13576941236277534</c:v>
                  </c:pt>
                  <c:pt idx="2">
                    <c:v>0.14571661996262919</c:v>
                  </c:pt>
                  <c:pt idx="3">
                    <c:v>0.11590225767142473</c:v>
                  </c:pt>
                  <c:pt idx="4">
                    <c:v>0.14525839046333952</c:v>
                  </c:pt>
                  <c:pt idx="5">
                    <c:v>0.1212435565298214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'pH experiment'!$A$11:$A$16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'pH experiment'!$E$18:$E$23</c:f>
              <c:numCache>
                <c:formatCode>General</c:formatCode>
                <c:ptCount val="6"/>
                <c:pt idx="0">
                  <c:v>0.125</c:v>
                </c:pt>
                <c:pt idx="1">
                  <c:v>1.1933333333333334</c:v>
                </c:pt>
                <c:pt idx="2">
                  <c:v>1.7266666666666666</c:v>
                </c:pt>
                <c:pt idx="3">
                  <c:v>1.8233333333333333</c:v>
                </c:pt>
                <c:pt idx="4">
                  <c:v>1.92</c:v>
                </c:pt>
                <c:pt idx="5">
                  <c:v>1.62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4A-41DE-BB73-2F5C20914BBB}"/>
            </c:ext>
          </c:extLst>
        </c:ser>
        <c:ser>
          <c:idx val="7"/>
          <c:order val="7"/>
          <c:tx>
            <c:v>A100.2 pH 7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experiment'!$K$18:$K$23</c:f>
                <c:numCache>
                  <c:formatCode>General</c:formatCode>
                  <c:ptCount val="6"/>
                  <c:pt idx="0">
                    <c:v>1.7320508075688791E-3</c:v>
                  </c:pt>
                  <c:pt idx="1">
                    <c:v>1.5567059238447475E-2</c:v>
                  </c:pt>
                  <c:pt idx="2">
                    <c:v>0.1993021157271887</c:v>
                  </c:pt>
                  <c:pt idx="3">
                    <c:v>0.36041642581880096</c:v>
                  </c:pt>
                  <c:pt idx="4">
                    <c:v>0.4212283624512172</c:v>
                  </c:pt>
                  <c:pt idx="5">
                    <c:v>0.28746014216467258</c:v>
                  </c:pt>
                </c:numCache>
              </c:numRef>
            </c:plus>
            <c:minus>
              <c:numRef>
                <c:f>'pH experiment'!$K$18:$K$23</c:f>
                <c:numCache>
                  <c:formatCode>General</c:formatCode>
                  <c:ptCount val="6"/>
                  <c:pt idx="0">
                    <c:v>1.7320508075688791E-3</c:v>
                  </c:pt>
                  <c:pt idx="1">
                    <c:v>1.5567059238447475E-2</c:v>
                  </c:pt>
                  <c:pt idx="2">
                    <c:v>0.1993021157271887</c:v>
                  </c:pt>
                  <c:pt idx="3">
                    <c:v>0.36041642581880096</c:v>
                  </c:pt>
                  <c:pt idx="4">
                    <c:v>0.4212283624512172</c:v>
                  </c:pt>
                  <c:pt idx="5">
                    <c:v>0.28746014216467258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'pH experiment'!$A$11:$A$16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'pH experiment'!$J$18:$J$23</c:f>
              <c:numCache>
                <c:formatCode>General</c:formatCode>
                <c:ptCount val="6"/>
                <c:pt idx="0">
                  <c:v>0.111</c:v>
                </c:pt>
                <c:pt idx="1">
                  <c:v>0.34166666666666662</c:v>
                </c:pt>
                <c:pt idx="2">
                  <c:v>1.0973333333333333</c:v>
                </c:pt>
                <c:pt idx="3">
                  <c:v>2.06</c:v>
                </c:pt>
                <c:pt idx="4">
                  <c:v>2.2766666666666668</c:v>
                </c:pt>
                <c:pt idx="5">
                  <c:v>1.7966666666666666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A4A-41DE-BB73-2F5C20914BBB}"/>
            </c:ext>
          </c:extLst>
        </c:ser>
        <c:ser>
          <c:idx val="8"/>
          <c:order val="8"/>
          <c:tx>
            <c:v>A100.3 pH 7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 experiment'!$P$18:$P$23</c:f>
                <c:numCache>
                  <c:formatCode>General</c:formatCode>
                  <c:ptCount val="6"/>
                  <c:pt idx="0">
                    <c:v>1.9000000000000097E-2</c:v>
                  </c:pt>
                  <c:pt idx="1">
                    <c:v>6.2449979983984043E-3</c:v>
                  </c:pt>
                  <c:pt idx="2">
                    <c:v>8.8881944173155841E-2</c:v>
                  </c:pt>
                  <c:pt idx="3">
                    <c:v>0.10148891565092232</c:v>
                  </c:pt>
                  <c:pt idx="4">
                    <c:v>0.19798989873223316</c:v>
                  </c:pt>
                  <c:pt idx="5">
                    <c:v>7.0710678118654821E-2</c:v>
                  </c:pt>
                </c:numCache>
              </c:numRef>
            </c:plus>
            <c:minus>
              <c:numRef>
                <c:f>'pH experiment'!$P$18:$P$23</c:f>
                <c:numCache>
                  <c:formatCode>General</c:formatCode>
                  <c:ptCount val="6"/>
                  <c:pt idx="0">
                    <c:v>1.9000000000000097E-2</c:v>
                  </c:pt>
                  <c:pt idx="1">
                    <c:v>6.2449979983984043E-3</c:v>
                  </c:pt>
                  <c:pt idx="2">
                    <c:v>8.8881944173155841E-2</c:v>
                  </c:pt>
                  <c:pt idx="3">
                    <c:v>0.10148891565092232</c:v>
                  </c:pt>
                  <c:pt idx="4">
                    <c:v>0.19798989873223316</c:v>
                  </c:pt>
                  <c:pt idx="5">
                    <c:v>7.0710678118654821E-2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'pH experiment'!$A$11:$A$16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'pH experiment'!$O$18:$O$23</c:f>
              <c:numCache>
                <c:formatCode>General</c:formatCode>
                <c:ptCount val="6"/>
                <c:pt idx="0">
                  <c:v>0.11799999999999999</c:v>
                </c:pt>
                <c:pt idx="1">
                  <c:v>0.35399999999999993</c:v>
                </c:pt>
                <c:pt idx="2">
                  <c:v>1.1500000000000001</c:v>
                </c:pt>
                <c:pt idx="3">
                  <c:v>2.1800000000000002</c:v>
                </c:pt>
                <c:pt idx="4">
                  <c:v>2.2800000000000002</c:v>
                </c:pt>
                <c:pt idx="5">
                  <c:v>1.72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A4A-41DE-BB73-2F5C20914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520872"/>
        <c:axId val="567521200"/>
      </c:lineChart>
      <c:catAx>
        <c:axId val="567520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521200"/>
        <c:crosses val="autoZero"/>
        <c:auto val="1"/>
        <c:lblAlgn val="ctr"/>
        <c:lblOffset val="100"/>
        <c:noMultiLvlLbl val="0"/>
      </c:catAx>
      <c:valAx>
        <c:axId val="56752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 at 750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520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23</xdr:row>
      <xdr:rowOff>33337</xdr:rowOff>
    </xdr:from>
    <xdr:to>
      <xdr:col>14</xdr:col>
      <xdr:colOff>0</xdr:colOff>
      <xdr:row>37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DCDF2-FB48-4380-84BA-FD966CEC00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astewater%20Monocultur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oculture"/>
      <sheetName val="ANOVA1"/>
      <sheetName val="XLSTAT_20211013_174922_1_HID"/>
      <sheetName val="Sheet2"/>
      <sheetName val="ANOVA"/>
      <sheetName val="XLSTAT_20211011_122425_1_HID"/>
      <sheetName val="pH experiment"/>
      <sheetName val="pH 7"/>
      <sheetName val="XLSTAT_20211014_131722_1_HID"/>
      <sheetName val="Sheet1"/>
      <sheetName val="pH 7 anova"/>
      <sheetName val="XLSTAT_20211013_164830_1_HID"/>
      <sheetName val="pH 6 anova"/>
      <sheetName val="XLSTAT_20211013_164426_1_HID"/>
      <sheetName val="pH 5 anova"/>
      <sheetName val="XLSTAT_20211013_164021_1_HID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E4">
            <v>0.10966666666666665</v>
          </cell>
          <cell r="F4">
            <v>8.9628864398325018E-3</v>
          </cell>
          <cell r="J4">
            <v>0.12666666666666668</v>
          </cell>
          <cell r="K4">
            <v>6.1101009266077925E-3</v>
          </cell>
          <cell r="O4">
            <v>0.12366666666666666</v>
          </cell>
          <cell r="P4">
            <v>1.4571661996262935E-2</v>
          </cell>
        </row>
        <row r="5">
          <cell r="E5">
            <v>0.36433333333333334</v>
          </cell>
          <cell r="F5">
            <v>4.0414518843273836E-3</v>
          </cell>
          <cell r="J5">
            <v>0.20533333333333334</v>
          </cell>
          <cell r="K5">
            <v>1.1930353445448849E-2</v>
          </cell>
          <cell r="O5">
            <v>0.24133333333333332</v>
          </cell>
          <cell r="P5">
            <v>5.5581771592252679E-2</v>
          </cell>
        </row>
        <row r="6">
          <cell r="E6">
            <v>0.48033333333333333</v>
          </cell>
          <cell r="F6">
            <v>3.7421027956662724E-2</v>
          </cell>
          <cell r="J6">
            <v>0.247</v>
          </cell>
          <cell r="K6">
            <v>1.3856406460551014E-2</v>
          </cell>
          <cell r="O6">
            <v>0.28966666666666668</v>
          </cell>
          <cell r="P6">
            <v>6.9060360072427565E-2</v>
          </cell>
        </row>
        <row r="7">
          <cell r="E7">
            <v>0.62766666666666671</v>
          </cell>
          <cell r="F7">
            <v>7.5434298123156995E-2</v>
          </cell>
          <cell r="J7">
            <v>0.25466666666666665</v>
          </cell>
          <cell r="K7">
            <v>1.2503332889007381E-2</v>
          </cell>
          <cell r="O7">
            <v>0.32800000000000001</v>
          </cell>
          <cell r="P7">
            <v>9.6891692110314634E-2</v>
          </cell>
        </row>
        <row r="8">
          <cell r="E8">
            <v>0.58599999999999997</v>
          </cell>
          <cell r="F8">
            <v>2.3065125189341555E-2</v>
          </cell>
          <cell r="J8">
            <v>0.22766666666666668</v>
          </cell>
          <cell r="K8">
            <v>3.2145502536643214E-3</v>
          </cell>
          <cell r="O8">
            <v>0.3173333333333333</v>
          </cell>
          <cell r="P8">
            <v>0.13014351053100337</v>
          </cell>
        </row>
        <row r="9">
          <cell r="E9">
            <v>0.6343333333333333</v>
          </cell>
          <cell r="F9">
            <v>1.8339392937971908E-2</v>
          </cell>
          <cell r="J9">
            <v>0.24</v>
          </cell>
          <cell r="K9">
            <v>5.5217750769114185E-2</v>
          </cell>
          <cell r="O9">
            <v>0.35366666666666663</v>
          </cell>
          <cell r="P9">
            <v>0.18927581285873091</v>
          </cell>
        </row>
        <row r="11">
          <cell r="A11">
            <v>0</v>
          </cell>
          <cell r="E11">
            <v>0.124</v>
          </cell>
          <cell r="F11">
            <v>1.3856406460551023E-2</v>
          </cell>
          <cell r="J11">
            <v>0.12733333333333333</v>
          </cell>
          <cell r="K11">
            <v>8.3266639978645373E-3</v>
          </cell>
          <cell r="O11">
            <v>0.127</v>
          </cell>
          <cell r="P11">
            <v>6.5574385243020068E-3</v>
          </cell>
        </row>
        <row r="12">
          <cell r="A12">
            <v>1</v>
          </cell>
          <cell r="E12">
            <v>0.69499999999999995</v>
          </cell>
          <cell r="F12">
            <v>1.7435595774162645E-2</v>
          </cell>
          <cell r="J12">
            <v>0.248</v>
          </cell>
          <cell r="K12">
            <v>3.4871191548325312E-2</v>
          </cell>
          <cell r="O12">
            <v>0.27200000000000002</v>
          </cell>
          <cell r="P12">
            <v>7.2111025509279851E-3</v>
          </cell>
        </row>
        <row r="13">
          <cell r="A13">
            <v>2</v>
          </cell>
          <cell r="E13">
            <v>0.83266666666666656</v>
          </cell>
          <cell r="F13">
            <v>1.2055427546683426E-2</v>
          </cell>
          <cell r="J13">
            <v>0.45933333333333337</v>
          </cell>
          <cell r="K13">
            <v>7.2127202450485414E-2</v>
          </cell>
          <cell r="O13">
            <v>0.46700000000000003</v>
          </cell>
          <cell r="P13">
            <v>0.10785175010170174</v>
          </cell>
        </row>
        <row r="14">
          <cell r="A14">
            <v>3</v>
          </cell>
          <cell r="E14">
            <v>0.86599999999999999</v>
          </cell>
          <cell r="F14">
            <v>6.8789534087679349E-2</v>
          </cell>
          <cell r="J14">
            <v>0.48333333333333334</v>
          </cell>
          <cell r="K14">
            <v>2.886751345948128E-2</v>
          </cell>
          <cell r="O14">
            <v>0.56333333333333335</v>
          </cell>
          <cell r="P14">
            <v>0.16053140918005235</v>
          </cell>
        </row>
        <row r="15">
          <cell r="A15">
            <v>4</v>
          </cell>
          <cell r="E15">
            <v>0.8623333333333334</v>
          </cell>
          <cell r="F15">
            <v>5.3200877185750721E-2</v>
          </cell>
          <cell r="J15">
            <v>0.48100000000000004</v>
          </cell>
          <cell r="K15">
            <v>6.238589584192894E-2</v>
          </cell>
          <cell r="O15">
            <v>0.54800000000000004</v>
          </cell>
          <cell r="P15">
            <v>0.19645101170520871</v>
          </cell>
        </row>
        <row r="16">
          <cell r="A16">
            <v>5</v>
          </cell>
          <cell r="E16">
            <v>0.8653333333333334</v>
          </cell>
          <cell r="F16">
            <v>3.073000705065547E-2</v>
          </cell>
          <cell r="J16">
            <v>0.52900000000000003</v>
          </cell>
          <cell r="K16">
            <v>3.8353617821530198E-2</v>
          </cell>
          <cell r="O16">
            <v>0.54400000000000004</v>
          </cell>
          <cell r="P16">
            <v>0.20378665314490049</v>
          </cell>
        </row>
        <row r="18">
          <cell r="E18">
            <v>0.125</v>
          </cell>
          <cell r="F18">
            <v>3.0000000000000027E-3</v>
          </cell>
          <cell r="J18">
            <v>0.111</v>
          </cell>
          <cell r="K18">
            <v>1.7320508075688791E-3</v>
          </cell>
          <cell r="O18">
            <v>0.11799999999999999</v>
          </cell>
          <cell r="P18">
            <v>1.9000000000000097E-2</v>
          </cell>
        </row>
        <row r="19">
          <cell r="E19">
            <v>1.1933333333333334</v>
          </cell>
          <cell r="F19">
            <v>0.13576941236277534</v>
          </cell>
          <cell r="J19">
            <v>0.34166666666666662</v>
          </cell>
          <cell r="K19">
            <v>1.5567059238447475E-2</v>
          </cell>
          <cell r="O19">
            <v>0.35399999999999993</v>
          </cell>
          <cell r="P19">
            <v>6.2449979983984043E-3</v>
          </cell>
        </row>
        <row r="20">
          <cell r="E20">
            <v>1.7266666666666666</v>
          </cell>
          <cell r="F20">
            <v>0.14571661996262919</v>
          </cell>
          <cell r="J20">
            <v>1.0973333333333333</v>
          </cell>
          <cell r="K20">
            <v>0.1993021157271887</v>
          </cell>
          <cell r="O20">
            <v>1.1500000000000001</v>
          </cell>
          <cell r="P20">
            <v>8.8881944173155841E-2</v>
          </cell>
        </row>
        <row r="21">
          <cell r="E21">
            <v>1.8233333333333333</v>
          </cell>
          <cell r="F21">
            <v>0.11590225767142473</v>
          </cell>
          <cell r="J21">
            <v>2.06</v>
          </cell>
          <cell r="K21">
            <v>0.36041642581880096</v>
          </cell>
          <cell r="O21">
            <v>2.1800000000000002</v>
          </cell>
          <cell r="P21">
            <v>0.10148891565092232</v>
          </cell>
        </row>
        <row r="22">
          <cell r="E22">
            <v>1.92</v>
          </cell>
          <cell r="F22">
            <v>0.14525839046333952</v>
          </cell>
          <cell r="J22">
            <v>2.2766666666666668</v>
          </cell>
          <cell r="K22">
            <v>0.4212283624512172</v>
          </cell>
          <cell r="O22">
            <v>2.2800000000000002</v>
          </cell>
          <cell r="P22">
            <v>0.19798989873223316</v>
          </cell>
        </row>
        <row r="23">
          <cell r="E23">
            <v>1.62</v>
          </cell>
          <cell r="F23">
            <v>0.1212435565298214</v>
          </cell>
          <cell r="J23">
            <v>1.7966666666666666</v>
          </cell>
          <cell r="K23">
            <v>0.28746014216467258</v>
          </cell>
          <cell r="O23">
            <v>1.72</v>
          </cell>
          <cell r="P23">
            <v>7.0710678118654821E-2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02F07-CE79-4592-A195-D0C062353F9A}">
  <sheetPr codeName="Sheet2"/>
  <dimension ref="A1:AC30"/>
  <sheetViews>
    <sheetView tabSelected="1" zoomScale="90" zoomScaleNormal="90" workbookViewId="0">
      <selection activeCell="S16" sqref="S16"/>
    </sheetView>
  </sheetViews>
  <sheetFormatPr defaultRowHeight="15" x14ac:dyDescent="0.25"/>
  <sheetData>
    <row r="1" spans="1:29" x14ac:dyDescent="0.25">
      <c r="A1" t="s">
        <v>0</v>
      </c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29" x14ac:dyDescent="0.25">
      <c r="A2" t="s">
        <v>1</v>
      </c>
      <c r="B2" s="1">
        <v>5</v>
      </c>
      <c r="C2" s="2"/>
      <c r="D2" s="2"/>
      <c r="E2" s="3"/>
      <c r="F2" s="3"/>
      <c r="G2" s="2"/>
      <c r="H2" s="2"/>
      <c r="I2" s="2"/>
      <c r="J2" s="3"/>
      <c r="K2" s="3"/>
      <c r="L2" s="2"/>
      <c r="M2" s="2"/>
      <c r="N2" s="2"/>
      <c r="O2" s="3"/>
      <c r="P2" s="4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25">
      <c r="A3" t="s">
        <v>11</v>
      </c>
      <c r="B3" s="5" t="s">
        <v>2</v>
      </c>
      <c r="C3" t="s">
        <v>3</v>
      </c>
      <c r="D3" t="s">
        <v>4</v>
      </c>
      <c r="E3" s="6" t="s">
        <v>12</v>
      </c>
      <c r="F3" s="6" t="s">
        <v>13</v>
      </c>
      <c r="G3" t="s">
        <v>5</v>
      </c>
      <c r="H3" t="s">
        <v>6</v>
      </c>
      <c r="I3" t="s">
        <v>7</v>
      </c>
      <c r="J3" s="6" t="s">
        <v>12</v>
      </c>
      <c r="K3" s="6" t="s">
        <v>13</v>
      </c>
      <c r="L3" t="s">
        <v>8</v>
      </c>
      <c r="M3" t="s">
        <v>9</v>
      </c>
      <c r="N3" t="s">
        <v>10</v>
      </c>
      <c r="O3" s="6" t="s">
        <v>12</v>
      </c>
      <c r="P3" s="7" t="s">
        <v>13</v>
      </c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x14ac:dyDescent="0.25">
      <c r="A4">
        <v>0</v>
      </c>
      <c r="B4" s="5">
        <v>0.104</v>
      </c>
      <c r="C4">
        <v>0.105</v>
      </c>
      <c r="D4">
        <v>0.12</v>
      </c>
      <c r="E4" s="6">
        <f>AVERAGE(B4:D4)</f>
        <v>0.10966666666666665</v>
      </c>
      <c r="F4" s="6">
        <f>STDEV(B4:D4)</f>
        <v>8.9628864398325018E-3</v>
      </c>
      <c r="G4">
        <v>0.12</v>
      </c>
      <c r="H4">
        <v>0.128</v>
      </c>
      <c r="I4">
        <v>0.13200000000000001</v>
      </c>
      <c r="J4" s="6">
        <f>AVERAGE(G4:I4)</f>
        <v>0.12666666666666668</v>
      </c>
      <c r="K4" s="6">
        <f>STDEV(G4:I4)</f>
        <v>6.1101009266077925E-3</v>
      </c>
      <c r="L4">
        <v>0.13</v>
      </c>
      <c r="M4">
        <v>0.107</v>
      </c>
      <c r="N4">
        <v>0.13400000000000001</v>
      </c>
      <c r="O4" s="6">
        <f>AVERAGE(L4:N4)</f>
        <v>0.12366666666666666</v>
      </c>
      <c r="P4" s="7">
        <f>STDEV(L4:N4)</f>
        <v>1.4571661996262935E-2</v>
      </c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1:29" x14ac:dyDescent="0.25">
      <c r="A5">
        <v>1</v>
      </c>
      <c r="B5" s="5">
        <v>0.36899999999999999</v>
      </c>
      <c r="C5">
        <v>0.36199999999999999</v>
      </c>
      <c r="D5">
        <v>0.36199999999999999</v>
      </c>
      <c r="E5" s="6">
        <f t="shared" ref="E5:E23" si="0">AVERAGE(B5:D5)</f>
        <v>0.36433333333333334</v>
      </c>
      <c r="F5" s="6">
        <f t="shared" ref="F5:F23" si="1">STDEV(B5:D5)</f>
        <v>4.0414518843273836E-3</v>
      </c>
      <c r="G5">
        <v>0.192</v>
      </c>
      <c r="H5">
        <v>0.20899999999999999</v>
      </c>
      <c r="I5">
        <v>0.215</v>
      </c>
      <c r="J5" s="6">
        <f t="shared" ref="J5:J9" si="2">AVERAGE(G5:I5)</f>
        <v>0.20533333333333334</v>
      </c>
      <c r="K5" s="6">
        <f t="shared" ref="K5:K9" si="3">STDEV(G5:I5)</f>
        <v>1.1930353445448849E-2</v>
      </c>
      <c r="L5">
        <v>0.222</v>
      </c>
      <c r="M5">
        <v>0.19800000000000001</v>
      </c>
      <c r="N5">
        <v>0.30399999999999999</v>
      </c>
      <c r="O5" s="6">
        <f t="shared" ref="O5:O9" si="4">AVERAGE(L5:N5)</f>
        <v>0.24133333333333332</v>
      </c>
      <c r="P5" s="7">
        <f t="shared" ref="P5:P9" si="5">STDEV(L5:N5)</f>
        <v>5.5581771592252679E-2</v>
      </c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29" x14ac:dyDescent="0.25">
      <c r="A6">
        <v>2</v>
      </c>
      <c r="B6" s="5">
        <v>0.49399999999999999</v>
      </c>
      <c r="C6">
        <v>0.50900000000000001</v>
      </c>
      <c r="D6">
        <v>0.438</v>
      </c>
      <c r="E6" s="6">
        <f t="shared" si="0"/>
        <v>0.48033333333333333</v>
      </c>
      <c r="F6" s="6">
        <f t="shared" si="1"/>
        <v>3.7421027956662724E-2</v>
      </c>
      <c r="G6">
        <v>0.255</v>
      </c>
      <c r="H6">
        <v>0.255</v>
      </c>
      <c r="I6">
        <v>0.23100000000000001</v>
      </c>
      <c r="J6" s="6">
        <f t="shared" si="2"/>
        <v>0.247</v>
      </c>
      <c r="K6" s="6">
        <f t="shared" si="3"/>
        <v>1.3856406460551014E-2</v>
      </c>
      <c r="L6">
        <v>0.25700000000000001</v>
      </c>
      <c r="M6">
        <v>0.24299999999999999</v>
      </c>
      <c r="N6">
        <v>0.36899999999999999</v>
      </c>
      <c r="O6" s="6">
        <f t="shared" si="4"/>
        <v>0.28966666666666668</v>
      </c>
      <c r="P6" s="7">
        <f t="shared" si="5"/>
        <v>6.9060360072427565E-2</v>
      </c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29" x14ac:dyDescent="0.25">
      <c r="A7">
        <v>3</v>
      </c>
      <c r="B7" s="5">
        <v>0.63700000000000001</v>
      </c>
      <c r="C7">
        <v>0.69799999999999995</v>
      </c>
      <c r="D7">
        <v>0.54800000000000004</v>
      </c>
      <c r="E7" s="6">
        <f t="shared" si="0"/>
        <v>0.62766666666666671</v>
      </c>
      <c r="F7" s="6">
        <f t="shared" si="1"/>
        <v>7.5434298123156995E-2</v>
      </c>
      <c r="G7">
        <v>0.255</v>
      </c>
      <c r="H7">
        <v>0.26700000000000002</v>
      </c>
      <c r="I7">
        <v>0.24199999999999999</v>
      </c>
      <c r="J7" s="6">
        <f t="shared" si="2"/>
        <v>0.25466666666666665</v>
      </c>
      <c r="K7" s="6">
        <f t="shared" si="3"/>
        <v>1.2503332889007381E-2</v>
      </c>
      <c r="L7">
        <v>0.30599999999999999</v>
      </c>
      <c r="M7">
        <v>0.24399999999999999</v>
      </c>
      <c r="N7">
        <v>0.434</v>
      </c>
      <c r="O7" s="6">
        <f t="shared" si="4"/>
        <v>0.32800000000000001</v>
      </c>
      <c r="P7" s="7">
        <f t="shared" si="5"/>
        <v>9.6891692110314634E-2</v>
      </c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29" x14ac:dyDescent="0.25">
      <c r="A8">
        <v>4</v>
      </c>
      <c r="B8" s="5">
        <v>0.58799999999999997</v>
      </c>
      <c r="C8">
        <v>0.60799999999999998</v>
      </c>
      <c r="D8">
        <v>0.56200000000000006</v>
      </c>
      <c r="E8" s="6">
        <f t="shared" si="0"/>
        <v>0.58599999999999997</v>
      </c>
      <c r="F8" s="6">
        <f t="shared" si="1"/>
        <v>2.3065125189341555E-2</v>
      </c>
      <c r="G8">
        <v>0.23</v>
      </c>
      <c r="H8">
        <v>0.224</v>
      </c>
      <c r="I8">
        <v>0.22900000000000001</v>
      </c>
      <c r="J8" s="6">
        <f t="shared" si="2"/>
        <v>0.22766666666666668</v>
      </c>
      <c r="K8" s="6">
        <f t="shared" si="3"/>
        <v>3.2145502536643214E-3</v>
      </c>
      <c r="L8">
        <v>0.26200000000000001</v>
      </c>
      <c r="M8">
        <v>0.224</v>
      </c>
      <c r="N8">
        <v>0.46600000000000003</v>
      </c>
      <c r="O8" s="6">
        <f t="shared" si="4"/>
        <v>0.3173333333333333</v>
      </c>
      <c r="P8" s="7">
        <f t="shared" si="5"/>
        <v>0.13014351053100337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29" x14ac:dyDescent="0.25">
      <c r="A9">
        <v>5</v>
      </c>
      <c r="B9" s="8">
        <v>0.62</v>
      </c>
      <c r="C9" s="9">
        <v>0.65500000000000003</v>
      </c>
      <c r="D9">
        <v>0.628</v>
      </c>
      <c r="E9" s="6">
        <f t="shared" si="0"/>
        <v>0.6343333333333333</v>
      </c>
      <c r="F9" s="6">
        <f t="shared" si="1"/>
        <v>1.8339392937971908E-2</v>
      </c>
      <c r="G9">
        <v>0.17699999999999999</v>
      </c>
      <c r="H9" s="9">
        <v>0.28000000000000003</v>
      </c>
      <c r="I9" s="9">
        <v>0.26300000000000001</v>
      </c>
      <c r="J9" s="10">
        <f t="shared" si="2"/>
        <v>0.24</v>
      </c>
      <c r="K9" s="10">
        <f t="shared" si="3"/>
        <v>5.5217750769114185E-2</v>
      </c>
      <c r="L9" s="9">
        <v>0.26500000000000001</v>
      </c>
      <c r="M9" s="9">
        <v>0.22500000000000001</v>
      </c>
      <c r="N9" s="9">
        <v>0.57099999999999995</v>
      </c>
      <c r="O9" s="10">
        <f t="shared" si="4"/>
        <v>0.35366666666666663</v>
      </c>
      <c r="P9" s="11">
        <f t="shared" si="5"/>
        <v>0.18927581285873091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29" x14ac:dyDescent="0.25">
      <c r="B10" s="1">
        <v>6</v>
      </c>
      <c r="C10" s="2"/>
      <c r="D10" s="2"/>
      <c r="E10" s="3"/>
      <c r="F10" s="3"/>
      <c r="G10" s="2"/>
      <c r="H10" s="2"/>
      <c r="I10" s="2"/>
      <c r="J10" s="3"/>
      <c r="K10" s="3"/>
      <c r="L10" s="2"/>
      <c r="M10" s="2"/>
      <c r="N10" s="2"/>
      <c r="O10" s="3"/>
      <c r="P10" s="4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29" x14ac:dyDescent="0.25">
      <c r="A11">
        <v>0</v>
      </c>
      <c r="B11" s="5">
        <v>0.13200000000000001</v>
      </c>
      <c r="C11">
        <v>0.108</v>
      </c>
      <c r="D11">
        <v>0.13200000000000001</v>
      </c>
      <c r="E11" s="6">
        <f t="shared" si="0"/>
        <v>0.124</v>
      </c>
      <c r="F11" s="6">
        <f t="shared" si="1"/>
        <v>1.3856406460551023E-2</v>
      </c>
      <c r="G11">
        <v>0.13400000000000001</v>
      </c>
      <c r="H11">
        <v>0.13</v>
      </c>
      <c r="I11">
        <v>0.11799999999999999</v>
      </c>
      <c r="J11" s="6">
        <f t="shared" ref="J11:J16" si="6">AVERAGE(G11:I11)</f>
        <v>0.12733333333333333</v>
      </c>
      <c r="K11" s="6">
        <f t="shared" ref="K11:K16" si="7">STDEV(G11:I11)</f>
        <v>8.3266639978645373E-3</v>
      </c>
      <c r="L11">
        <v>0.128</v>
      </c>
      <c r="M11">
        <v>0.13300000000000001</v>
      </c>
      <c r="N11">
        <v>0.12</v>
      </c>
      <c r="O11" s="6">
        <f t="shared" ref="O11:O16" si="8">AVERAGE(L11:N11)</f>
        <v>0.127</v>
      </c>
      <c r="P11" s="7">
        <f t="shared" ref="P11:P16" si="9">STDEV(L11:N11)</f>
        <v>6.5574385243020068E-3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29" x14ac:dyDescent="0.25">
      <c r="A12">
        <v>1</v>
      </c>
      <c r="B12" s="5">
        <v>0.71499999999999997</v>
      </c>
      <c r="C12">
        <v>0.68700000000000006</v>
      </c>
      <c r="D12">
        <v>0.68300000000000005</v>
      </c>
      <c r="E12" s="6">
        <f t="shared" si="0"/>
        <v>0.69499999999999995</v>
      </c>
      <c r="F12" s="6">
        <f t="shared" si="1"/>
        <v>1.7435595774162645E-2</v>
      </c>
      <c r="G12">
        <v>0.224</v>
      </c>
      <c r="H12">
        <v>0.23200000000000001</v>
      </c>
      <c r="I12">
        <v>0.28799999999999998</v>
      </c>
      <c r="J12" s="6">
        <f t="shared" si="6"/>
        <v>0.248</v>
      </c>
      <c r="K12" s="6">
        <f t="shared" si="7"/>
        <v>3.4871191548325312E-2</v>
      </c>
      <c r="L12">
        <v>0.28000000000000003</v>
      </c>
      <c r="M12">
        <v>0.26600000000000001</v>
      </c>
      <c r="N12">
        <v>0.27</v>
      </c>
      <c r="O12" s="6">
        <f t="shared" si="8"/>
        <v>0.27200000000000002</v>
      </c>
      <c r="P12" s="7">
        <f t="shared" si="9"/>
        <v>7.2111025509279851E-3</v>
      </c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29" x14ac:dyDescent="0.25">
      <c r="A13">
        <v>2</v>
      </c>
      <c r="B13" s="5">
        <v>0.84399999999999997</v>
      </c>
      <c r="C13">
        <v>0.82</v>
      </c>
      <c r="D13">
        <v>0.83399999999999996</v>
      </c>
      <c r="E13" s="6">
        <f t="shared" si="0"/>
        <v>0.83266666666666656</v>
      </c>
      <c r="F13" s="6">
        <f t="shared" si="1"/>
        <v>1.2055427546683426E-2</v>
      </c>
      <c r="G13">
        <v>0.38100000000000001</v>
      </c>
      <c r="H13">
        <v>0.47399999999999998</v>
      </c>
      <c r="I13">
        <v>0.52300000000000002</v>
      </c>
      <c r="J13" s="6">
        <f t="shared" si="6"/>
        <v>0.45933333333333337</v>
      </c>
      <c r="K13" s="6">
        <f t="shared" si="7"/>
        <v>7.2127202450485414E-2</v>
      </c>
      <c r="L13">
        <v>0.59099999999999997</v>
      </c>
      <c r="M13">
        <v>0.41499999999999998</v>
      </c>
      <c r="N13">
        <v>0.39500000000000002</v>
      </c>
      <c r="O13" s="6">
        <f t="shared" si="8"/>
        <v>0.46700000000000003</v>
      </c>
      <c r="P13" s="7">
        <f t="shared" si="9"/>
        <v>0.10785175010170174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29" x14ac:dyDescent="0.25">
      <c r="A14">
        <v>3</v>
      </c>
      <c r="B14" s="5">
        <v>0.79</v>
      </c>
      <c r="C14">
        <v>0.88400000000000001</v>
      </c>
      <c r="D14">
        <v>0.92400000000000004</v>
      </c>
      <c r="E14" s="6">
        <f t="shared" si="0"/>
        <v>0.86599999999999999</v>
      </c>
      <c r="F14" s="6">
        <f t="shared" si="1"/>
        <v>6.8789534087679349E-2</v>
      </c>
      <c r="G14">
        <v>0.45</v>
      </c>
      <c r="H14">
        <v>0.5</v>
      </c>
      <c r="I14">
        <v>0.5</v>
      </c>
      <c r="J14" s="6">
        <f t="shared" si="6"/>
        <v>0.48333333333333334</v>
      </c>
      <c r="K14" s="6">
        <f t="shared" si="7"/>
        <v>2.886751345948128E-2</v>
      </c>
      <c r="L14">
        <v>0.74299999999999999</v>
      </c>
      <c r="M14">
        <v>0.51300000000000001</v>
      </c>
      <c r="N14">
        <v>0.434</v>
      </c>
      <c r="O14" s="6">
        <f t="shared" si="8"/>
        <v>0.56333333333333335</v>
      </c>
      <c r="P14" s="7">
        <f t="shared" si="9"/>
        <v>0.16053140918005235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29" x14ac:dyDescent="0.25">
      <c r="A15">
        <v>4</v>
      </c>
      <c r="B15" s="5">
        <v>0.89</v>
      </c>
      <c r="C15">
        <v>0.89600000000000002</v>
      </c>
      <c r="D15">
        <v>0.80100000000000005</v>
      </c>
      <c r="E15" s="6">
        <f t="shared" si="0"/>
        <v>0.8623333333333334</v>
      </c>
      <c r="F15" s="6">
        <f t="shared" si="1"/>
        <v>5.3200877185750721E-2</v>
      </c>
      <c r="G15">
        <v>0.40899999999999997</v>
      </c>
      <c r="H15">
        <v>0.51500000000000001</v>
      </c>
      <c r="I15">
        <v>0.51900000000000002</v>
      </c>
      <c r="J15" s="6">
        <f t="shared" si="6"/>
        <v>0.48100000000000004</v>
      </c>
      <c r="K15" s="6">
        <f t="shared" si="7"/>
        <v>6.238589584192894E-2</v>
      </c>
      <c r="L15">
        <v>0.77200000000000002</v>
      </c>
      <c r="M15">
        <v>0.46700000000000003</v>
      </c>
      <c r="N15">
        <v>0.40500000000000003</v>
      </c>
      <c r="O15" s="6">
        <f t="shared" si="8"/>
        <v>0.54800000000000004</v>
      </c>
      <c r="P15" s="7">
        <f t="shared" si="9"/>
        <v>0.19645101170520871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</row>
    <row r="16" spans="1:29" x14ac:dyDescent="0.25">
      <c r="A16">
        <v>5</v>
      </c>
      <c r="B16" s="5">
        <v>0.83699999999999997</v>
      </c>
      <c r="C16">
        <v>0.89800000000000002</v>
      </c>
      <c r="D16">
        <v>0.86099999999999999</v>
      </c>
      <c r="E16" s="6">
        <f t="shared" si="0"/>
        <v>0.8653333333333334</v>
      </c>
      <c r="F16" s="6">
        <f t="shared" si="1"/>
        <v>3.073000705065547E-2</v>
      </c>
      <c r="G16">
        <v>0.48799999999999999</v>
      </c>
      <c r="H16">
        <v>0.53500000000000003</v>
      </c>
      <c r="I16">
        <v>0.56399999999999995</v>
      </c>
      <c r="J16" s="6">
        <f t="shared" si="6"/>
        <v>0.52900000000000003</v>
      </c>
      <c r="K16" s="6">
        <f t="shared" si="7"/>
        <v>3.8353617821530198E-2</v>
      </c>
      <c r="L16">
        <v>0.77700000000000002</v>
      </c>
      <c r="M16">
        <v>0.45600000000000002</v>
      </c>
      <c r="N16">
        <v>0.39900000000000002</v>
      </c>
      <c r="O16" s="6">
        <f t="shared" si="8"/>
        <v>0.54400000000000004</v>
      </c>
      <c r="P16" s="7">
        <f t="shared" si="9"/>
        <v>0.20378665314490049</v>
      </c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</row>
    <row r="17" spans="1:29" x14ac:dyDescent="0.25">
      <c r="B17" s="1">
        <v>7</v>
      </c>
      <c r="C17" s="2"/>
      <c r="D17" s="2"/>
      <c r="E17" s="3"/>
      <c r="F17" s="3"/>
      <c r="G17" s="2"/>
      <c r="H17" s="2"/>
      <c r="I17" s="2"/>
      <c r="J17" s="3"/>
      <c r="K17" s="3"/>
      <c r="L17" s="2"/>
      <c r="M17" s="2"/>
      <c r="N17" s="2"/>
      <c r="O17" s="3"/>
      <c r="P17" s="4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</row>
    <row r="18" spans="1:29" x14ac:dyDescent="0.25">
      <c r="A18">
        <v>0</v>
      </c>
      <c r="B18" s="5">
        <v>0.122</v>
      </c>
      <c r="C18">
        <v>0.128</v>
      </c>
      <c r="D18">
        <v>0.125</v>
      </c>
      <c r="E18" s="6">
        <f t="shared" si="0"/>
        <v>0.125</v>
      </c>
      <c r="F18" s="6">
        <f t="shared" si="1"/>
        <v>3.0000000000000027E-3</v>
      </c>
      <c r="G18">
        <v>0.11</v>
      </c>
      <c r="H18">
        <v>0.113</v>
      </c>
      <c r="I18">
        <v>0.11</v>
      </c>
      <c r="J18" s="6">
        <f t="shared" ref="J18:J23" si="10">AVERAGE(G18:I18)</f>
        <v>0.111</v>
      </c>
      <c r="K18" s="6">
        <f t="shared" ref="K18:K23" si="11">STDEV(G18:I18)</f>
        <v>1.7320508075688791E-3</v>
      </c>
      <c r="L18">
        <v>0.123</v>
      </c>
      <c r="M18">
        <v>0.13400000000000001</v>
      </c>
      <c r="N18">
        <v>9.7000000000000003E-2</v>
      </c>
      <c r="O18" s="6">
        <f t="shared" ref="O18:O23" si="12">AVERAGE(L18:N18)</f>
        <v>0.11799999999999999</v>
      </c>
      <c r="P18" s="7">
        <f t="shared" ref="P18:P23" si="13">STDEV(L18:N18)</f>
        <v>1.9000000000000097E-2</v>
      </c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</row>
    <row r="19" spans="1:29" x14ac:dyDescent="0.25">
      <c r="A19">
        <v>1</v>
      </c>
      <c r="B19" s="5">
        <v>1.1200000000000001</v>
      </c>
      <c r="C19">
        <v>1.35</v>
      </c>
      <c r="D19">
        <v>1.1100000000000001</v>
      </c>
      <c r="E19" s="6">
        <f t="shared" si="0"/>
        <v>1.1933333333333334</v>
      </c>
      <c r="F19" s="6">
        <f t="shared" si="1"/>
        <v>0.13576941236277534</v>
      </c>
      <c r="G19">
        <v>0.32700000000000001</v>
      </c>
      <c r="H19">
        <v>0.34</v>
      </c>
      <c r="I19">
        <v>0.35799999999999998</v>
      </c>
      <c r="J19" s="6">
        <f t="shared" si="10"/>
        <v>0.34166666666666662</v>
      </c>
      <c r="K19" s="6">
        <f t="shared" si="11"/>
        <v>1.5567059238447475E-2</v>
      </c>
      <c r="L19">
        <v>0.36099999999999999</v>
      </c>
      <c r="M19">
        <v>0.34899999999999998</v>
      </c>
      <c r="N19">
        <v>0.35199999999999998</v>
      </c>
      <c r="O19" s="6">
        <f t="shared" si="12"/>
        <v>0.35399999999999993</v>
      </c>
      <c r="P19" s="7">
        <f t="shared" si="13"/>
        <v>6.2449979983984043E-3</v>
      </c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</row>
    <row r="20" spans="1:29" x14ac:dyDescent="0.25">
      <c r="A20">
        <v>2</v>
      </c>
      <c r="B20" s="5">
        <v>1.59</v>
      </c>
      <c r="C20">
        <v>1.88</v>
      </c>
      <c r="D20">
        <v>1.71</v>
      </c>
      <c r="E20" s="6">
        <f t="shared" si="0"/>
        <v>1.7266666666666666</v>
      </c>
      <c r="F20" s="6">
        <f t="shared" si="1"/>
        <v>0.14571661996262919</v>
      </c>
      <c r="G20">
        <v>0.89200000000000002</v>
      </c>
      <c r="H20">
        <v>1.29</v>
      </c>
      <c r="I20">
        <v>1.1100000000000001</v>
      </c>
      <c r="J20" s="6">
        <f t="shared" si="10"/>
        <v>1.0973333333333333</v>
      </c>
      <c r="K20" s="6">
        <f t="shared" si="11"/>
        <v>0.1993021157271887</v>
      </c>
      <c r="L20">
        <v>1.22</v>
      </c>
      <c r="M20">
        <v>1.18</v>
      </c>
      <c r="N20">
        <v>1.05</v>
      </c>
      <c r="O20" s="6">
        <f t="shared" si="12"/>
        <v>1.1500000000000001</v>
      </c>
      <c r="P20" s="7">
        <f t="shared" si="13"/>
        <v>8.8881944173155841E-2</v>
      </c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</row>
    <row r="21" spans="1:29" x14ac:dyDescent="0.25">
      <c r="A21">
        <v>3</v>
      </c>
      <c r="B21" s="5">
        <v>1.7</v>
      </c>
      <c r="C21">
        <v>1.93</v>
      </c>
      <c r="D21">
        <v>1.84</v>
      </c>
      <c r="E21" s="6">
        <f t="shared" si="0"/>
        <v>1.8233333333333333</v>
      </c>
      <c r="F21" s="6">
        <f t="shared" si="1"/>
        <v>0.11590225767142473</v>
      </c>
      <c r="G21">
        <v>1.71</v>
      </c>
      <c r="H21">
        <v>2.4300000000000002</v>
      </c>
      <c r="I21">
        <v>2.04</v>
      </c>
      <c r="J21" s="6">
        <f t="shared" si="10"/>
        <v>2.06</v>
      </c>
      <c r="K21" s="6">
        <f t="shared" si="11"/>
        <v>0.36041642581880096</v>
      </c>
      <c r="L21">
        <v>2.27</v>
      </c>
      <c r="M21">
        <v>2.2000000000000002</v>
      </c>
      <c r="N21">
        <v>2.0699999999999998</v>
      </c>
      <c r="O21" s="6">
        <f t="shared" si="12"/>
        <v>2.1800000000000002</v>
      </c>
      <c r="P21" s="7">
        <f t="shared" si="13"/>
        <v>0.10148891565092232</v>
      </c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</row>
    <row r="22" spans="1:29" x14ac:dyDescent="0.25">
      <c r="A22">
        <v>4</v>
      </c>
      <c r="B22" s="5">
        <v>1.93</v>
      </c>
      <c r="C22">
        <v>2.06</v>
      </c>
      <c r="D22">
        <v>1.77</v>
      </c>
      <c r="E22" s="6">
        <f t="shared" si="0"/>
        <v>1.92</v>
      </c>
      <c r="F22" s="6">
        <f t="shared" si="1"/>
        <v>0.14525839046333952</v>
      </c>
      <c r="G22">
        <v>1.82</v>
      </c>
      <c r="H22">
        <v>2.65</v>
      </c>
      <c r="I22">
        <v>2.36</v>
      </c>
      <c r="J22" s="6">
        <f t="shared" si="10"/>
        <v>2.2766666666666668</v>
      </c>
      <c r="K22" s="6">
        <f t="shared" si="11"/>
        <v>0.4212283624512172</v>
      </c>
      <c r="L22">
        <v>2.14</v>
      </c>
      <c r="M22">
        <v>2.42</v>
      </c>
      <c r="O22" s="6">
        <f t="shared" si="12"/>
        <v>2.2800000000000002</v>
      </c>
      <c r="P22" s="7">
        <f t="shared" si="13"/>
        <v>0.19798989873223316</v>
      </c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</row>
    <row r="23" spans="1:29" x14ac:dyDescent="0.25">
      <c r="A23">
        <v>5</v>
      </c>
      <c r="B23" s="8">
        <v>1.6</v>
      </c>
      <c r="C23" s="9">
        <v>1.75</v>
      </c>
      <c r="D23">
        <v>1.51</v>
      </c>
      <c r="E23" s="6">
        <f t="shared" si="0"/>
        <v>1.62</v>
      </c>
      <c r="F23" s="6">
        <f t="shared" si="1"/>
        <v>0.1212435565298214</v>
      </c>
      <c r="G23" s="9">
        <v>1.49</v>
      </c>
      <c r="H23" s="9">
        <v>2.06</v>
      </c>
      <c r="I23" s="9">
        <v>1.84</v>
      </c>
      <c r="J23" s="10">
        <f t="shared" si="10"/>
        <v>1.7966666666666666</v>
      </c>
      <c r="K23" s="10">
        <f t="shared" si="11"/>
        <v>0.28746014216467258</v>
      </c>
      <c r="L23" s="9">
        <v>1.67</v>
      </c>
      <c r="M23" s="9">
        <v>1.77</v>
      </c>
      <c r="O23" s="10">
        <f t="shared" si="12"/>
        <v>1.72</v>
      </c>
      <c r="P23" s="11">
        <f t="shared" si="13"/>
        <v>7.0710678118654821E-2</v>
      </c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</row>
    <row r="24" spans="1:29" x14ac:dyDescent="0.25">
      <c r="D24" s="2"/>
      <c r="E24" s="2"/>
      <c r="F24" s="2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</row>
    <row r="26" spans="1:29" x14ac:dyDescent="0.25">
      <c r="A26" s="12"/>
      <c r="B26" s="12"/>
      <c r="C26" s="12" t="s">
        <v>14</v>
      </c>
      <c r="D26" s="12"/>
      <c r="E26" s="12"/>
    </row>
    <row r="27" spans="1:29" x14ac:dyDescent="0.25">
      <c r="A27" s="12"/>
      <c r="B27" s="12" t="s">
        <v>15</v>
      </c>
      <c r="C27" s="12" t="s">
        <v>16</v>
      </c>
      <c r="D27" s="12" t="s">
        <v>17</v>
      </c>
      <c r="E27" s="12" t="s">
        <v>18</v>
      </c>
    </row>
    <row r="28" spans="1:29" x14ac:dyDescent="0.25">
      <c r="A28" s="12" t="s">
        <v>1</v>
      </c>
      <c r="B28" s="12" t="s">
        <v>19</v>
      </c>
      <c r="C28" s="12">
        <f>(LN(E7)-LN(E5))/(3-1)</f>
        <v>0.27197002024030692</v>
      </c>
      <c r="D28" s="12">
        <f>(LN(J7)-LN(J5))/(3-1)</f>
        <v>0.10766041281650029</v>
      </c>
      <c r="E28" s="12">
        <f>(LN(O7)-LN(O5))/(3-1)</f>
        <v>0.15341725233326853</v>
      </c>
    </row>
    <row r="29" spans="1:29" x14ac:dyDescent="0.25">
      <c r="A29" s="12"/>
      <c r="B29" s="12" t="s">
        <v>20</v>
      </c>
      <c r="C29" s="12">
        <f>(LN(E14)-LN(E12))/(3-1)</f>
        <v>0.10998653149882154</v>
      </c>
      <c r="D29" s="12">
        <f>(LN(J14)-LN(J12))/(3-1)</f>
        <v>0.3336389002907641</v>
      </c>
      <c r="E29" s="12">
        <f>(LN(O14)-LN(O12))/(3-1)</f>
        <v>0.36403472647650609</v>
      </c>
    </row>
    <row r="30" spans="1:29" x14ac:dyDescent="0.25">
      <c r="A30" s="12"/>
      <c r="B30" s="12" t="s">
        <v>21</v>
      </c>
      <c r="C30" s="12">
        <f>(LN(E21)-LN(E19))/(3-1)</f>
        <v>0.21195790801064041</v>
      </c>
      <c r="D30" s="12">
        <f>(LN(J21)-LN(J19))/(3-1)</f>
        <v>0.8983128294396141</v>
      </c>
      <c r="E30" s="12">
        <f>(LN(O21)-LN(O19))/(3-1)</f>
        <v>0.90889162132468027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 experiment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Mcmurtry, SK, Mej [sarahmc@sun.ac.za]</cp:lastModifiedBy>
  <dcterms:created xsi:type="dcterms:W3CDTF">2021-11-02T10:18:47Z</dcterms:created>
  <dcterms:modified xsi:type="dcterms:W3CDTF">2021-11-02T10:20:00Z</dcterms:modified>
</cp:coreProperties>
</file>