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tellenbosch-my.sharepoint.com/personal/sarahmc_sun_ac_za/Documents/Masters data/SUNScholarData/"/>
    </mc:Choice>
  </mc:AlternateContent>
  <xr:revisionPtr revIDLastSave="78" documentId="8_{C86F8736-0E5B-4041-B47D-7F7FF74E6AB7}" xr6:coauthVersionLast="47" xr6:coauthVersionMax="47" xr10:uidLastSave="{92871E68-0FC3-4239-AEF6-173E68BBA95D}"/>
  <bookViews>
    <workbookView xWindow="-120" yWindow="-120" windowWidth="20730" windowHeight="11160" activeTab="1" xr2:uid="{99D4CD99-F8C9-4DEB-958A-4E33BA20E099}"/>
  </bookViews>
  <sheets>
    <sheet name="Sheet1" sheetId="1" r:id="rId1"/>
    <sheet name="CO2 weight loss, temp and pH" sheetId="2" r:id="rId2"/>
  </sheets>
  <definedNames>
    <definedName name="xdata1" hidden="1">#REF!</definedName>
    <definedName name="xdata10" hidden="1">#REF!</definedName>
    <definedName name="xdata11" hidden="1">#REF!</definedName>
    <definedName name="xdata12" hidden="1">#REF!</definedName>
    <definedName name="xdata13" hidden="1">#REF!</definedName>
    <definedName name="xdata14" hidden="1">#REF!</definedName>
    <definedName name="xdata15" hidden="1">#REF!</definedName>
    <definedName name="xdata16" hidden="1">#REF!</definedName>
    <definedName name="xdata2" hidden="1">#REF!</definedName>
    <definedName name="xdata3" hidden="1">#REF!</definedName>
    <definedName name="xdata4" hidden="1">#REF!</definedName>
    <definedName name="xdata5" hidden="1">#REF!</definedName>
    <definedName name="xdata6" hidden="1">#REF!</definedName>
    <definedName name="xdata7" hidden="1">#REF!</definedName>
    <definedName name="xdata8" hidden="1">#REF!</definedName>
    <definedName name="xdata9" hidden="1">#REF!</definedName>
    <definedName name="ydata1" hidden="1">#REF!</definedName>
    <definedName name="ydata10" hidden="1">#REF!</definedName>
    <definedName name="ydata11" hidden="1">#REF!</definedName>
    <definedName name="ydata12" hidden="1">#REF!</definedName>
    <definedName name="ydata13" hidden="1">#REF!</definedName>
    <definedName name="ydata14" hidden="1">#REF!</definedName>
    <definedName name="ydata15" hidden="1">#REF!</definedName>
    <definedName name="ydata16" hidden="1">#REF!</definedName>
    <definedName name="ydata2" hidden="1">#REF!</definedName>
    <definedName name="ydata3" hidden="1">#REF!</definedName>
    <definedName name="ydata4" hidden="1">#REF!</definedName>
    <definedName name="ydata5" hidden="1">#REF!</definedName>
    <definedName name="ydata6" hidden="1">#REF!</definedName>
    <definedName name="ydata7" hidden="1">#REF!</definedName>
    <definedName name="ydata8" hidden="1">#REF!</definedName>
    <definedName name="ydata9" hidden="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21" i="2" l="1"/>
  <c r="AK21" i="2"/>
  <c r="AF21" i="2"/>
  <c r="AE21" i="2"/>
  <c r="Z21" i="2"/>
  <c r="Y21" i="2"/>
  <c r="AL20" i="2"/>
  <c r="AK20" i="2"/>
  <c r="AF20" i="2"/>
  <c r="AE20" i="2"/>
  <c r="Z20" i="2"/>
  <c r="Y20" i="2"/>
  <c r="AL19" i="2"/>
  <c r="AK19" i="2"/>
  <c r="AF19" i="2"/>
  <c r="AE19" i="2"/>
  <c r="Z19" i="2"/>
  <c r="Y19" i="2"/>
  <c r="AL17" i="2"/>
  <c r="AK17" i="2"/>
  <c r="AF17" i="2"/>
  <c r="AE17" i="2"/>
  <c r="Z17" i="2"/>
  <c r="Y17" i="2"/>
  <c r="AL16" i="2"/>
  <c r="AK16" i="2"/>
  <c r="AF16" i="2"/>
  <c r="AE16" i="2"/>
  <c r="Z16" i="2"/>
  <c r="Y16" i="2"/>
  <c r="AL15" i="2"/>
  <c r="AK15" i="2"/>
  <c r="AF15" i="2"/>
  <c r="AE15" i="2"/>
  <c r="Z15" i="2"/>
  <c r="Y15" i="2"/>
  <c r="AL14" i="2"/>
  <c r="AK14" i="2"/>
  <c r="AF14" i="2"/>
  <c r="AE14" i="2"/>
  <c r="Z14" i="2"/>
  <c r="Y14" i="2"/>
  <c r="T12" i="1" l="1"/>
  <c r="T13" i="1"/>
  <c r="S13" i="1"/>
  <c r="R13" i="1"/>
  <c r="P13" i="1"/>
  <c r="O13" i="1"/>
  <c r="N13" i="1"/>
  <c r="M13" i="1"/>
  <c r="S12" i="1"/>
  <c r="R12" i="1"/>
  <c r="P12" i="1"/>
  <c r="O12" i="1"/>
  <c r="N12" i="1"/>
  <c r="M12" i="1"/>
  <c r="C12" i="1"/>
  <c r="D12" i="1"/>
  <c r="E12" i="1"/>
  <c r="G12" i="1"/>
  <c r="H12" i="1"/>
  <c r="I12" i="1"/>
  <c r="C13" i="1"/>
  <c r="D13" i="1"/>
  <c r="E13" i="1"/>
  <c r="G13" i="1"/>
  <c r="H13" i="1"/>
  <c r="I13" i="1"/>
  <c r="B13" i="1"/>
  <c r="B12" i="1"/>
  <c r="T6" i="1"/>
  <c r="T7" i="1"/>
  <c r="R7" i="1"/>
  <c r="Q7" i="1"/>
  <c r="P7" i="1"/>
  <c r="O7" i="1"/>
  <c r="N7" i="1"/>
  <c r="M7" i="1"/>
  <c r="R6" i="1"/>
  <c r="Q6" i="1"/>
  <c r="P6" i="1"/>
  <c r="O6" i="1"/>
  <c r="N6" i="1"/>
  <c r="M6" i="1"/>
  <c r="C6" i="1"/>
  <c r="D6" i="1"/>
  <c r="E6" i="1"/>
  <c r="G6" i="1"/>
  <c r="H6" i="1"/>
  <c r="I6" i="1"/>
  <c r="C7" i="1"/>
  <c r="D7" i="1"/>
  <c r="E7" i="1"/>
  <c r="G7" i="1"/>
  <c r="H7" i="1"/>
  <c r="I7" i="1"/>
  <c r="B7" i="1"/>
  <c r="B6" i="1"/>
</calcChain>
</file>

<file path=xl/sharedStrings.xml><?xml version="1.0" encoding="utf-8"?>
<sst xmlns="http://schemas.openxmlformats.org/spreadsheetml/2006/main" count="113" uniqueCount="44">
  <si>
    <t>light intensity</t>
  </si>
  <si>
    <r>
      <t xml:space="preserve">95 </t>
    </r>
    <r>
      <rPr>
        <sz val="11"/>
        <color theme="1"/>
        <rFont val="Calibri"/>
        <family val="2"/>
      </rPr>
      <t>µmol.m</t>
    </r>
    <r>
      <rPr>
        <vertAlign val="superscript"/>
        <sz val="11"/>
        <color theme="1"/>
        <rFont val="Calibri"/>
        <family val="2"/>
      </rPr>
      <t>-2</t>
    </r>
    <r>
      <rPr>
        <sz val="11"/>
        <color theme="1"/>
        <rFont val="Calibri"/>
        <family val="2"/>
      </rPr>
      <t>.s</t>
    </r>
    <r>
      <rPr>
        <vertAlign val="superscript"/>
        <sz val="11"/>
        <color theme="1"/>
        <rFont val="Calibri"/>
        <family val="2"/>
      </rPr>
      <t>-1</t>
    </r>
  </si>
  <si>
    <r>
      <t>150 µmol.m</t>
    </r>
    <r>
      <rPr>
        <vertAlign val="superscript"/>
        <sz val="11"/>
        <color theme="1"/>
        <rFont val="Calibri"/>
        <family val="2"/>
        <scheme val="minor"/>
      </rPr>
      <t>-2</t>
    </r>
    <r>
      <rPr>
        <sz val="11"/>
        <color theme="1"/>
        <rFont val="Calibri"/>
        <family val="2"/>
        <scheme val="minor"/>
      </rPr>
      <t>.s</t>
    </r>
    <r>
      <rPr>
        <vertAlign val="superscript"/>
        <sz val="11"/>
        <color theme="1"/>
        <rFont val="Calibri"/>
        <family val="2"/>
        <scheme val="minor"/>
      </rPr>
      <t>-1</t>
    </r>
  </si>
  <si>
    <t>Average</t>
  </si>
  <si>
    <t>Std Dev</t>
  </si>
  <si>
    <t>OD at 750 nm</t>
  </si>
  <si>
    <t>Dry biomass (g/L)</t>
  </si>
  <si>
    <t>Day 0</t>
  </si>
  <si>
    <t>Day 1</t>
  </si>
  <si>
    <t>Day 2</t>
  </si>
  <si>
    <t>Day 3</t>
  </si>
  <si>
    <t>Day 4</t>
  </si>
  <si>
    <t>Day 5</t>
  </si>
  <si>
    <t>Day 6</t>
  </si>
  <si>
    <t>Day 7</t>
  </si>
  <si>
    <t>pH</t>
  </si>
  <si>
    <t>Weight of Fermentation (Yb1) (g/500mL)</t>
  </si>
  <si>
    <t>Cumulative weight loss (g/500mL)</t>
  </si>
  <si>
    <t>Cumulative weight loss (g/L)</t>
  </si>
  <si>
    <t>Weight of Fermentation (Yb2) (g/500mL)</t>
  </si>
  <si>
    <t>Cumulative weight loss</t>
  </si>
  <si>
    <t>g/L</t>
  </si>
  <si>
    <t>Weight of Fermentation (Yb3) (g/500mL)</t>
  </si>
  <si>
    <t>Std dev</t>
  </si>
  <si>
    <t>Algae Control 1</t>
  </si>
  <si>
    <t>Algae Control 2</t>
  </si>
  <si>
    <t>Algae Control 3</t>
  </si>
  <si>
    <t>Algae 1</t>
  </si>
  <si>
    <t>Algae 2</t>
  </si>
  <si>
    <t>Algae 3</t>
  </si>
  <si>
    <t>Yeast 1</t>
  </si>
  <si>
    <t>Yeast 2</t>
  </si>
  <si>
    <t>Yeast 3</t>
  </si>
  <si>
    <t>Temperature (°C)</t>
  </si>
  <si>
    <t>Weight of Fermentation (Yb4) (g/500mL)</t>
  </si>
  <si>
    <t>S1 Temperature (°C)</t>
  </si>
  <si>
    <t>S2 Temperature (°C)</t>
  </si>
  <si>
    <r>
      <t xml:space="preserve">95 </t>
    </r>
    <r>
      <rPr>
        <sz val="11"/>
        <color theme="1"/>
        <rFont val="Calibri"/>
        <family val="2"/>
      </rPr>
      <t>µmol.m</t>
    </r>
    <r>
      <rPr>
        <vertAlign val="superscript"/>
        <sz val="11"/>
        <color theme="1"/>
        <rFont val="Calibri"/>
        <family val="2"/>
      </rPr>
      <t>2</t>
    </r>
    <r>
      <rPr>
        <sz val="11"/>
        <color theme="1"/>
        <rFont val="Calibri"/>
        <family val="2"/>
      </rPr>
      <t>.s</t>
    </r>
    <r>
      <rPr>
        <vertAlign val="superscript"/>
        <sz val="11"/>
        <color theme="1"/>
        <rFont val="Calibri"/>
        <family val="2"/>
      </rPr>
      <t>-1</t>
    </r>
  </si>
  <si>
    <r>
      <t xml:space="preserve">150 </t>
    </r>
    <r>
      <rPr>
        <sz val="11"/>
        <color theme="1"/>
        <rFont val="Calibri"/>
        <family val="2"/>
      </rPr>
      <t>µmol.m</t>
    </r>
    <r>
      <rPr>
        <vertAlign val="superscript"/>
        <sz val="11"/>
        <color theme="1"/>
        <rFont val="Calibri"/>
        <family val="2"/>
      </rPr>
      <t>2</t>
    </r>
    <r>
      <rPr>
        <sz val="11"/>
        <color theme="1"/>
        <rFont val="Calibri"/>
        <family val="2"/>
      </rPr>
      <t>.s</t>
    </r>
    <r>
      <rPr>
        <vertAlign val="superscript"/>
        <sz val="11"/>
        <color theme="1"/>
        <rFont val="Calibri"/>
        <family val="2"/>
      </rPr>
      <t>-1</t>
    </r>
  </si>
  <si>
    <t>Date</t>
  </si>
  <si>
    <t>Algae Control 4</t>
  </si>
  <si>
    <t>Algae 4</t>
  </si>
  <si>
    <t xml:space="preserve">Yeast 4 </t>
  </si>
  <si>
    <t>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</si>
</sst>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vertAlign val="superscript"/>
      <sz val="11"/>
      <color theme="1"/>
      <name val="Calibri"/>
      <family val="2"/>
    </font>
    <font>
      <vertAlign val="superscript"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1" xfId="0" applyFill="1" applyBorder="1"/>
    <xf numFmtId="0" fontId="0" fillId="3" borderId="1" xfId="0" applyFill="1" applyBorder="1"/>
    <xf numFmtId="0" fontId="0" fillId="4" borderId="1" xfId="0" applyFill="1" applyBorder="1"/>
    <xf numFmtId="0" fontId="0" fillId="5" borderId="1" xfId="0" applyFill="1" applyBorder="1"/>
    <xf numFmtId="0" fontId="0" fillId="0" borderId="1" xfId="0" applyBorder="1"/>
    <xf numFmtId="0" fontId="0" fillId="0" borderId="0" xfId="0" applyFill="1"/>
    <xf numFmtId="0" fontId="0" fillId="0" borderId="2" xfId="0" applyFill="1" applyBorder="1"/>
    <xf numFmtId="0" fontId="0" fillId="0" borderId="1" xfId="0" applyFill="1" applyBorder="1"/>
    <xf numFmtId="0" fontId="0" fillId="0" borderId="3" xfId="0" applyFill="1" applyBorder="1"/>
    <xf numFmtId="0" fontId="0" fillId="0" borderId="4" xfId="0" applyFill="1" applyBorder="1"/>
    <xf numFmtId="0" fontId="0" fillId="0" borderId="5" xfId="0" applyFill="1" applyBorder="1"/>
    <xf numFmtId="2" fontId="0" fillId="0" borderId="1" xfId="0" applyNumberFormat="1" applyFill="1" applyBorder="1"/>
    <xf numFmtId="16" fontId="0" fillId="0" borderId="1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B6F3C3-1AA5-46FC-B132-E136E996ECF3}">
  <sheetPr codeName="Sheet2"/>
  <dimension ref="A1:T13"/>
  <sheetViews>
    <sheetView topLeftCell="S1" workbookViewId="0">
      <selection activeCell="H16" sqref="H16"/>
    </sheetView>
  </sheetViews>
  <sheetFormatPr defaultRowHeight="15" x14ac:dyDescent="0.25"/>
  <cols>
    <col min="1" max="1" width="15.140625" bestFit="1" customWidth="1"/>
    <col min="2" max="5" width="12" bestFit="1" customWidth="1"/>
    <col min="6" max="6" width="12" customWidth="1"/>
    <col min="7" max="7" width="11" bestFit="1" customWidth="1"/>
    <col min="8" max="9" width="12" bestFit="1" customWidth="1"/>
    <col min="11" max="11" width="9" bestFit="1" customWidth="1"/>
    <col min="12" max="12" width="15.140625" bestFit="1" customWidth="1"/>
    <col min="13" max="18" width="12" bestFit="1" customWidth="1"/>
    <col min="19" max="19" width="10" bestFit="1" customWidth="1"/>
    <col min="20" max="20" width="12" bestFit="1" customWidth="1"/>
  </cols>
  <sheetData>
    <row r="1" spans="1:20" x14ac:dyDescent="0.25">
      <c r="A1" s="5" t="s">
        <v>5</v>
      </c>
      <c r="L1" t="s">
        <v>6</v>
      </c>
    </row>
    <row r="2" spans="1:20" x14ac:dyDescent="0.25">
      <c r="A2" s="3" t="s">
        <v>0</v>
      </c>
      <c r="B2" s="5" t="s">
        <v>7</v>
      </c>
      <c r="C2" s="5" t="s">
        <v>8</v>
      </c>
      <c r="D2" s="5" t="s">
        <v>9</v>
      </c>
      <c r="E2" s="5" t="s">
        <v>10</v>
      </c>
      <c r="F2" s="5"/>
      <c r="G2" s="5" t="s">
        <v>12</v>
      </c>
      <c r="H2" s="5" t="s">
        <v>13</v>
      </c>
      <c r="I2" s="5" t="s">
        <v>14</v>
      </c>
      <c r="L2" s="3" t="s">
        <v>0</v>
      </c>
      <c r="M2" s="3" t="s">
        <v>7</v>
      </c>
      <c r="N2" s="3" t="s">
        <v>8</v>
      </c>
      <c r="O2" s="3" t="s">
        <v>9</v>
      </c>
      <c r="P2" s="3" t="s">
        <v>10</v>
      </c>
      <c r="Q2" s="3" t="s">
        <v>11</v>
      </c>
      <c r="R2" s="3" t="s">
        <v>12</v>
      </c>
      <c r="S2" s="3" t="s">
        <v>13</v>
      </c>
      <c r="T2" s="3" t="s">
        <v>14</v>
      </c>
    </row>
    <row r="3" spans="1:20" ht="17.25" x14ac:dyDescent="0.25">
      <c r="A3" s="1" t="s">
        <v>1</v>
      </c>
      <c r="B3" s="1">
        <v>6.3E-2</v>
      </c>
      <c r="C3" s="1">
        <v>0.16200000000000001</v>
      </c>
      <c r="D3" s="1">
        <v>0.28899999999999998</v>
      </c>
      <c r="E3" s="1">
        <v>0.371</v>
      </c>
      <c r="F3" s="1"/>
      <c r="G3" s="1">
        <v>0.69899999999999995</v>
      </c>
      <c r="H3" s="1">
        <v>1.01</v>
      </c>
      <c r="I3" s="1">
        <v>1.34</v>
      </c>
      <c r="L3" s="3" t="s">
        <v>1</v>
      </c>
      <c r="M3" s="3">
        <v>0</v>
      </c>
      <c r="N3" s="3">
        <v>0</v>
      </c>
      <c r="O3" s="3">
        <v>0</v>
      </c>
      <c r="P3" s="3">
        <v>0</v>
      </c>
      <c r="Q3" s="3">
        <v>0</v>
      </c>
      <c r="R3" s="3">
        <v>0</v>
      </c>
      <c r="S3" s="3"/>
      <c r="T3" s="3">
        <v>0.2</v>
      </c>
    </row>
    <row r="4" spans="1:20" ht="17.25" x14ac:dyDescent="0.25">
      <c r="A4" s="1" t="s">
        <v>1</v>
      </c>
      <c r="B4" s="1">
        <v>6.5000000000000002E-2</v>
      </c>
      <c r="C4" s="1">
        <v>0.19700000000000001</v>
      </c>
      <c r="D4" s="1">
        <v>0.36399999999999999</v>
      </c>
      <c r="E4" s="1">
        <v>0.65700000000000003</v>
      </c>
      <c r="F4" s="1"/>
      <c r="G4" s="1">
        <v>0.79900000000000004</v>
      </c>
      <c r="H4" s="1">
        <v>0.93200000000000005</v>
      </c>
      <c r="I4" s="1">
        <v>1.46</v>
      </c>
      <c r="L4" s="3" t="s">
        <v>1</v>
      </c>
      <c r="M4" s="3">
        <v>0.4</v>
      </c>
      <c r="N4" s="3">
        <v>0.8</v>
      </c>
      <c r="O4" s="3">
        <v>0</v>
      </c>
      <c r="P4" s="3">
        <v>0.6</v>
      </c>
      <c r="Q4" s="3">
        <v>0.4</v>
      </c>
      <c r="R4" s="3">
        <v>0.4</v>
      </c>
      <c r="S4" s="3"/>
      <c r="T4" s="3">
        <v>0.4</v>
      </c>
    </row>
    <row r="5" spans="1:20" ht="17.25" x14ac:dyDescent="0.25">
      <c r="A5" s="1" t="s">
        <v>1</v>
      </c>
      <c r="B5" s="1">
        <v>6.2E-2</v>
      </c>
      <c r="C5" s="1">
        <v>0.16200000000000001</v>
      </c>
      <c r="D5" s="1">
        <v>0.26300000000000001</v>
      </c>
      <c r="E5" s="1">
        <v>0.34699999999999998</v>
      </c>
      <c r="F5" s="1"/>
      <c r="G5" s="1">
        <v>0.55400000000000005</v>
      </c>
      <c r="H5" s="1">
        <v>0.82599999999999996</v>
      </c>
      <c r="I5" s="1">
        <v>1.36</v>
      </c>
      <c r="L5" s="3" t="s">
        <v>1</v>
      </c>
      <c r="M5" s="3">
        <v>0</v>
      </c>
      <c r="N5" s="3">
        <v>0</v>
      </c>
      <c r="O5" s="3">
        <v>0.4</v>
      </c>
      <c r="P5" s="3">
        <v>0</v>
      </c>
      <c r="Q5" s="3">
        <v>0</v>
      </c>
      <c r="R5" s="3">
        <v>0</v>
      </c>
      <c r="S5" s="3"/>
      <c r="T5" s="3">
        <v>0.4</v>
      </c>
    </row>
    <row r="6" spans="1:20" x14ac:dyDescent="0.25">
      <c r="A6" s="2" t="s">
        <v>3</v>
      </c>
      <c r="B6" s="2">
        <f>AVERAGE(B3:B5)</f>
        <v>6.3333333333333339E-2</v>
      </c>
      <c r="C6" s="2">
        <f t="shared" ref="C6:I6" si="0">AVERAGE(C3:C5)</f>
        <v>0.17366666666666666</v>
      </c>
      <c r="D6" s="2">
        <f t="shared" si="0"/>
        <v>0.30533333333333335</v>
      </c>
      <c r="E6" s="2">
        <f t="shared" si="0"/>
        <v>0.45833333333333331</v>
      </c>
      <c r="F6" s="2"/>
      <c r="G6" s="2">
        <f t="shared" si="0"/>
        <v>0.68400000000000005</v>
      </c>
      <c r="H6" s="2">
        <f t="shared" si="0"/>
        <v>0.92266666666666675</v>
      </c>
      <c r="I6" s="2">
        <f t="shared" si="0"/>
        <v>1.3866666666666667</v>
      </c>
      <c r="L6" s="4" t="s">
        <v>3</v>
      </c>
      <c r="M6" s="4">
        <f>AVERAGE(M3:M5)</f>
        <v>0.13333333333333333</v>
      </c>
      <c r="N6" s="4">
        <f t="shared" ref="N6" si="1">AVERAGE(N3:N5)</f>
        <v>0.26666666666666666</v>
      </c>
      <c r="O6" s="4">
        <f t="shared" ref="O6" si="2">AVERAGE(O3:O5)</f>
        <v>0.13333333333333333</v>
      </c>
      <c r="P6" s="4">
        <f t="shared" ref="P6" si="3">AVERAGE(P3:P5)</f>
        <v>0.19999999999999998</v>
      </c>
      <c r="Q6" s="4">
        <f t="shared" ref="Q6" si="4">AVERAGE(Q3:Q5)</f>
        <v>0.13333333333333333</v>
      </c>
      <c r="R6" s="4">
        <f t="shared" ref="R6" si="5">AVERAGE(R3:R5)</f>
        <v>0.13333333333333333</v>
      </c>
      <c r="S6" s="4"/>
      <c r="T6" s="4">
        <f>AVERAGE(T3:T5)</f>
        <v>0.33333333333333331</v>
      </c>
    </row>
    <row r="7" spans="1:20" x14ac:dyDescent="0.25">
      <c r="A7" s="2" t="s">
        <v>4</v>
      </c>
      <c r="B7" s="2">
        <f>STDEV(B3:B5)</f>
        <v>1.5275252316519479E-3</v>
      </c>
      <c r="C7" s="2">
        <f t="shared" ref="C7:I7" si="6">STDEV(C3:C5)</f>
        <v>2.0207259421636904E-2</v>
      </c>
      <c r="D7" s="2">
        <f t="shared" si="6"/>
        <v>5.2443620520834816E-2</v>
      </c>
      <c r="E7" s="2">
        <f t="shared" si="6"/>
        <v>0.1724683545852205</v>
      </c>
      <c r="F7" s="2"/>
      <c r="G7" s="2">
        <f t="shared" si="6"/>
        <v>0.12318684994754985</v>
      </c>
      <c r="H7" s="2">
        <f t="shared" si="6"/>
        <v>9.2354389897466915E-2</v>
      </c>
      <c r="I7" s="2">
        <f t="shared" si="6"/>
        <v>6.4291005073286292E-2</v>
      </c>
      <c r="L7" s="4" t="s">
        <v>4</v>
      </c>
      <c r="M7" s="4">
        <f>STDEV(M3:M5)</f>
        <v>0.23094010767585033</v>
      </c>
      <c r="N7" s="4">
        <f t="shared" ref="N7:R7" si="7">STDEV(N3:N5)</f>
        <v>0.46188021535170065</v>
      </c>
      <c r="O7" s="4">
        <f t="shared" si="7"/>
        <v>0.23094010767585033</v>
      </c>
      <c r="P7" s="4">
        <f t="shared" si="7"/>
        <v>0.34641016151377546</v>
      </c>
      <c r="Q7" s="4">
        <f t="shared" si="7"/>
        <v>0.23094010767585033</v>
      </c>
      <c r="R7" s="4">
        <f t="shared" si="7"/>
        <v>0.23094010767585033</v>
      </c>
      <c r="S7" s="4"/>
      <c r="T7" s="4">
        <f>STDEV(T3:T5)</f>
        <v>0.1154700538379254</v>
      </c>
    </row>
    <row r="8" spans="1:20" ht="17.25" x14ac:dyDescent="0.25">
      <c r="A8" s="1" t="s">
        <v>2</v>
      </c>
      <c r="B8" s="1">
        <v>9.0999999999999998E-2</v>
      </c>
      <c r="C8" s="1">
        <v>0.35699999999999998</v>
      </c>
      <c r="D8" s="1">
        <v>0.72199999999999998</v>
      </c>
      <c r="E8" s="1">
        <v>1.5</v>
      </c>
      <c r="F8" s="1"/>
      <c r="G8" s="1">
        <v>3.98</v>
      </c>
      <c r="H8" s="1">
        <v>9.1300000000000008</v>
      </c>
      <c r="I8" s="1">
        <v>11.2</v>
      </c>
      <c r="L8" s="3" t="s">
        <v>2</v>
      </c>
      <c r="M8" s="3">
        <v>0.6</v>
      </c>
      <c r="N8" s="3">
        <v>0.2</v>
      </c>
      <c r="O8" s="3">
        <v>0.4</v>
      </c>
      <c r="P8" s="3">
        <v>0.6</v>
      </c>
      <c r="Q8" s="3"/>
      <c r="R8" s="3">
        <v>1.2</v>
      </c>
      <c r="S8" s="3">
        <v>2</v>
      </c>
      <c r="T8" s="3">
        <v>3.8</v>
      </c>
    </row>
    <row r="9" spans="1:20" ht="17.25" x14ac:dyDescent="0.25">
      <c r="A9" s="1" t="s">
        <v>2</v>
      </c>
      <c r="B9" s="1">
        <v>9.6000000000000002E-2</v>
      </c>
      <c r="C9" s="1">
        <v>0.42399999999999999</v>
      </c>
      <c r="D9" s="1">
        <v>0.78900000000000003</v>
      </c>
      <c r="E9" s="1">
        <v>1.36</v>
      </c>
      <c r="F9" s="1"/>
      <c r="G9" s="1">
        <v>3.14</v>
      </c>
      <c r="H9" s="1">
        <v>4.67</v>
      </c>
      <c r="I9" s="1">
        <v>7.49</v>
      </c>
      <c r="L9" s="3" t="s">
        <v>2</v>
      </c>
      <c r="M9" s="3">
        <v>0</v>
      </c>
      <c r="N9" s="3">
        <v>0.2</v>
      </c>
      <c r="O9" s="3">
        <v>0.4</v>
      </c>
      <c r="P9" s="3">
        <v>0.6</v>
      </c>
      <c r="Q9" s="3"/>
      <c r="R9" s="3">
        <v>0.8</v>
      </c>
      <c r="S9" s="3">
        <v>1.4</v>
      </c>
      <c r="T9" s="3">
        <v>2.6</v>
      </c>
    </row>
    <row r="10" spans="1:20" ht="17.25" x14ac:dyDescent="0.25">
      <c r="A10" s="1" t="s">
        <v>2</v>
      </c>
      <c r="B10" s="1">
        <v>9.9000000000000005E-2</v>
      </c>
      <c r="C10" s="1">
        <v>0.49</v>
      </c>
      <c r="D10" s="1">
        <v>0.59299999999999997</v>
      </c>
      <c r="E10" s="1">
        <v>3.46</v>
      </c>
      <c r="F10" s="1"/>
      <c r="G10" s="1">
        <v>5.94</v>
      </c>
      <c r="H10" s="1">
        <v>5.53</v>
      </c>
      <c r="I10" s="1">
        <v>5.69</v>
      </c>
      <c r="L10" s="3" t="s">
        <v>2</v>
      </c>
      <c r="M10" s="3">
        <v>0</v>
      </c>
      <c r="N10" s="3">
        <v>0.4</v>
      </c>
      <c r="O10" s="3">
        <v>0.4</v>
      </c>
      <c r="P10" s="3">
        <v>0.4</v>
      </c>
      <c r="Q10" s="3"/>
      <c r="R10" s="3">
        <v>1.4</v>
      </c>
      <c r="S10" s="3">
        <v>1.6</v>
      </c>
      <c r="T10" s="3">
        <v>3</v>
      </c>
    </row>
    <row r="11" spans="1:20" ht="17.25" x14ac:dyDescent="0.25">
      <c r="A11" s="1" t="s">
        <v>2</v>
      </c>
      <c r="B11" s="1">
        <v>8.4000000000000005E-2</v>
      </c>
      <c r="C11" s="1">
        <v>0.32</v>
      </c>
      <c r="D11" s="1">
        <v>1.37</v>
      </c>
      <c r="E11" s="1">
        <v>2.5</v>
      </c>
      <c r="F11" s="1"/>
      <c r="G11" s="1">
        <v>2.9</v>
      </c>
      <c r="H11" s="1">
        <v>2.35</v>
      </c>
      <c r="I11" s="1">
        <v>2.82</v>
      </c>
      <c r="L11" s="3" t="s">
        <v>2</v>
      </c>
      <c r="M11" s="3">
        <v>0</v>
      </c>
      <c r="N11" s="3">
        <v>0</v>
      </c>
      <c r="O11" s="3">
        <v>0.8</v>
      </c>
      <c r="P11" s="3">
        <v>0.6</v>
      </c>
      <c r="Q11" s="3"/>
      <c r="R11" s="3">
        <v>0.6</v>
      </c>
      <c r="S11" s="3">
        <v>1</v>
      </c>
      <c r="T11" s="3">
        <v>1.4</v>
      </c>
    </row>
    <row r="12" spans="1:20" x14ac:dyDescent="0.25">
      <c r="A12" s="2" t="s">
        <v>3</v>
      </c>
      <c r="B12" s="2">
        <f>AVERAGE(B8:B11)</f>
        <v>9.2500000000000013E-2</v>
      </c>
      <c r="C12" s="2">
        <f t="shared" ref="C12:I12" si="8">AVERAGE(C8:C11)</f>
        <v>0.39774999999999999</v>
      </c>
      <c r="D12" s="2">
        <f t="shared" si="8"/>
        <v>0.86850000000000005</v>
      </c>
      <c r="E12" s="2">
        <f t="shared" si="8"/>
        <v>2.2050000000000001</v>
      </c>
      <c r="F12" s="2"/>
      <c r="G12" s="2">
        <f t="shared" si="8"/>
        <v>3.99</v>
      </c>
      <c r="H12" s="2">
        <f t="shared" si="8"/>
        <v>5.4200000000000008</v>
      </c>
      <c r="I12" s="2">
        <f t="shared" si="8"/>
        <v>6.8</v>
      </c>
      <c r="L12" s="4" t="s">
        <v>3</v>
      </c>
      <c r="M12" s="4">
        <f>AVERAGE(M8:M11)</f>
        <v>0.15</v>
      </c>
      <c r="N12" s="4">
        <f t="shared" ref="N12" si="9">AVERAGE(N8:N11)</f>
        <v>0.2</v>
      </c>
      <c r="O12" s="4">
        <f t="shared" ref="O12" si="10">AVERAGE(O8:O11)</f>
        <v>0.5</v>
      </c>
      <c r="P12" s="4">
        <f t="shared" ref="P12" si="11">AVERAGE(P8:P11)</f>
        <v>0.55000000000000004</v>
      </c>
      <c r="Q12" s="4"/>
      <c r="R12" s="4">
        <f t="shared" ref="R12" si="12">AVERAGE(R8:R11)</f>
        <v>1</v>
      </c>
      <c r="S12" s="4">
        <f t="shared" ref="S12" si="13">AVERAGE(S8:S11)</f>
        <v>1.5</v>
      </c>
      <c r="T12" s="4">
        <f>AVERAGE(T8:T11)</f>
        <v>2.7</v>
      </c>
    </row>
    <row r="13" spans="1:20" x14ac:dyDescent="0.25">
      <c r="A13" s="2" t="s">
        <v>4</v>
      </c>
      <c r="B13" s="2">
        <f>STDEV(B8:B11)</f>
        <v>6.5574385243019999E-3</v>
      </c>
      <c r="C13" s="2">
        <f t="shared" ref="C13:I13" si="14">STDEV(C8:C11)</f>
        <v>7.5066081998907297E-2</v>
      </c>
      <c r="D13" s="2">
        <f t="shared" si="14"/>
        <v>0.34408574512757722</v>
      </c>
      <c r="E13" s="2">
        <f t="shared" si="14"/>
        <v>0.97862147942909994</v>
      </c>
      <c r="F13" s="2"/>
      <c r="G13" s="2">
        <f t="shared" si="14"/>
        <v>1.3800000000000001</v>
      </c>
      <c r="H13" s="2">
        <f t="shared" si="14"/>
        <v>2.8144626485352395</v>
      </c>
      <c r="I13" s="2">
        <f t="shared" si="14"/>
        <v>3.5075442501366507</v>
      </c>
      <c r="L13" s="4" t="s">
        <v>4</v>
      </c>
      <c r="M13" s="4">
        <f>STDEV(M8:M11)</f>
        <v>0.30000000000000004</v>
      </c>
      <c r="N13" s="4">
        <f t="shared" ref="N13:S13" si="15">STDEV(N8:N11)</f>
        <v>0.16329931618554522</v>
      </c>
      <c r="O13" s="4">
        <f t="shared" si="15"/>
        <v>0.20000000000000009</v>
      </c>
      <c r="P13" s="4">
        <f t="shared" si="15"/>
        <v>9.9999999999999672E-2</v>
      </c>
      <c r="Q13" s="4"/>
      <c r="R13" s="4">
        <f t="shared" si="15"/>
        <v>0.36514837167011088</v>
      </c>
      <c r="S13" s="4">
        <f t="shared" si="15"/>
        <v>0.41633319989322637</v>
      </c>
      <c r="T13" s="4">
        <f>STDEV(T8:T11)</f>
        <v>0.99999999999999889</v>
      </c>
    </row>
  </sheetData>
  <phoneticPr fontId="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434D28-38E1-4D5E-AFE7-18CB04D6BA41}">
  <dimension ref="A1:AL21"/>
  <sheetViews>
    <sheetView tabSelected="1" workbookViewId="0">
      <selection activeCell="B22" sqref="B22"/>
    </sheetView>
  </sheetViews>
  <sheetFormatPr defaultRowHeight="15" x14ac:dyDescent="0.25"/>
  <cols>
    <col min="1" max="16384" width="9.140625" style="6"/>
  </cols>
  <sheetData>
    <row r="1" spans="1:38" ht="17.25" x14ac:dyDescent="0.25">
      <c r="B1" s="7" t="s">
        <v>37</v>
      </c>
      <c r="C1" s="10"/>
      <c r="D1" s="9"/>
      <c r="E1" s="9"/>
      <c r="F1" s="10"/>
      <c r="G1" s="9"/>
      <c r="H1" s="9"/>
      <c r="I1" s="10"/>
      <c r="J1" s="10"/>
      <c r="K1" s="10"/>
      <c r="L1" s="10"/>
      <c r="M1" s="10"/>
      <c r="N1" s="10"/>
      <c r="O1" s="8"/>
      <c r="P1" s="8" t="s">
        <v>15</v>
      </c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</row>
    <row r="2" spans="1:38" x14ac:dyDescent="0.25">
      <c r="A2" s="8" t="s">
        <v>43</v>
      </c>
      <c r="B2" s="9" t="s">
        <v>16</v>
      </c>
      <c r="C2" s="8" t="s">
        <v>17</v>
      </c>
      <c r="D2" s="11" t="s">
        <v>18</v>
      </c>
      <c r="E2" s="11" t="s">
        <v>19</v>
      </c>
      <c r="F2" s="8" t="s">
        <v>20</v>
      </c>
      <c r="G2" s="11" t="s">
        <v>21</v>
      </c>
      <c r="H2" s="11" t="s">
        <v>22</v>
      </c>
      <c r="I2" s="8" t="s">
        <v>20</v>
      </c>
      <c r="J2" s="8" t="s">
        <v>21</v>
      </c>
      <c r="K2" s="8" t="s">
        <v>3</v>
      </c>
      <c r="L2" s="8" t="s">
        <v>23</v>
      </c>
      <c r="M2" s="8" t="s">
        <v>3</v>
      </c>
      <c r="N2" s="8" t="s">
        <v>23</v>
      </c>
      <c r="O2" s="8" t="s">
        <v>33</v>
      </c>
      <c r="P2" s="8" t="s">
        <v>24</v>
      </c>
      <c r="Q2" s="8" t="s">
        <v>25</v>
      </c>
      <c r="R2" s="8" t="s">
        <v>26</v>
      </c>
      <c r="S2" s="8" t="s">
        <v>3</v>
      </c>
      <c r="T2" s="8" t="s">
        <v>4</v>
      </c>
      <c r="U2" s="8" t="s">
        <v>27</v>
      </c>
      <c r="V2" s="8" t="s">
        <v>28</v>
      </c>
      <c r="W2" s="8" t="s">
        <v>29</v>
      </c>
      <c r="X2" s="8" t="s">
        <v>3</v>
      </c>
      <c r="Y2" s="8" t="s">
        <v>4</v>
      </c>
      <c r="Z2" s="8" t="s">
        <v>30</v>
      </c>
      <c r="AA2" s="8" t="s">
        <v>31</v>
      </c>
      <c r="AB2" s="8" t="s">
        <v>32</v>
      </c>
      <c r="AC2" s="8" t="s">
        <v>3</v>
      </c>
      <c r="AD2" s="8" t="s">
        <v>4</v>
      </c>
    </row>
    <row r="3" spans="1:38" x14ac:dyDescent="0.25">
      <c r="A3" s="8">
        <v>0</v>
      </c>
      <c r="B3" s="9">
        <v>959.92</v>
      </c>
      <c r="C3" s="8">
        <v>0</v>
      </c>
      <c r="D3" s="11">
        <v>0</v>
      </c>
      <c r="E3" s="11">
        <v>940.12</v>
      </c>
      <c r="F3" s="8">
        <v>0</v>
      </c>
      <c r="G3" s="11">
        <v>0</v>
      </c>
      <c r="H3" s="11">
        <v>930.98</v>
      </c>
      <c r="I3" s="8">
        <v>0</v>
      </c>
      <c r="J3" s="8">
        <v>0</v>
      </c>
      <c r="K3" s="8">
        <v>0</v>
      </c>
      <c r="L3" s="8">
        <v>0</v>
      </c>
      <c r="M3" s="8">
        <v>0</v>
      </c>
      <c r="N3" s="8">
        <v>0</v>
      </c>
      <c r="O3" s="8">
        <v>28</v>
      </c>
      <c r="P3" s="12">
        <v>7.84</v>
      </c>
      <c r="Q3" s="12">
        <v>7.84</v>
      </c>
      <c r="R3" s="12">
        <v>7.84</v>
      </c>
      <c r="S3" s="12">
        <v>7.84</v>
      </c>
      <c r="T3" s="12">
        <v>0</v>
      </c>
      <c r="U3" s="12">
        <v>7.84</v>
      </c>
      <c r="V3" s="12">
        <v>7.9</v>
      </c>
      <c r="W3" s="12">
        <v>7.86</v>
      </c>
      <c r="X3" s="12">
        <v>7.8666666666666671</v>
      </c>
      <c r="Y3" s="12">
        <v>3.0550504633039155E-2</v>
      </c>
      <c r="Z3" s="12">
        <v>5.37</v>
      </c>
      <c r="AA3" s="12">
        <v>5.32</v>
      </c>
      <c r="AB3" s="12">
        <v>5.34</v>
      </c>
      <c r="AC3" s="12">
        <v>5.3433333333333337</v>
      </c>
      <c r="AD3" s="12">
        <v>2.5166114784235766E-2</v>
      </c>
    </row>
    <row r="4" spans="1:38" x14ac:dyDescent="0.25">
      <c r="A4" s="8">
        <v>1</v>
      </c>
      <c r="B4" s="9">
        <v>959.3</v>
      </c>
      <c r="C4" s="8">
        <v>0.62000000000000455</v>
      </c>
      <c r="D4" s="11">
        <v>1.2400000000000091</v>
      </c>
      <c r="E4" s="11">
        <v>939.39</v>
      </c>
      <c r="F4" s="8">
        <v>0.73000000000001819</v>
      </c>
      <c r="G4" s="11">
        <v>1.4600000000000364</v>
      </c>
      <c r="H4" s="11">
        <v>930.41</v>
      </c>
      <c r="I4" s="8">
        <v>0.57000000000005002</v>
      </c>
      <c r="J4" s="8">
        <v>1.1400000000001</v>
      </c>
      <c r="K4" s="8">
        <v>0.64000000000002422</v>
      </c>
      <c r="L4" s="8">
        <v>8.1853527718712529E-2</v>
      </c>
      <c r="M4" s="8">
        <v>1.2800000000000484</v>
      </c>
      <c r="N4" s="8">
        <v>0.16370705543742506</v>
      </c>
      <c r="O4" s="8">
        <v>27</v>
      </c>
      <c r="P4" s="12">
        <v>7.89</v>
      </c>
      <c r="Q4" s="12">
        <v>7.91</v>
      </c>
      <c r="R4" s="12">
        <v>7.88</v>
      </c>
      <c r="S4" s="12">
        <v>7.8933333333333335</v>
      </c>
      <c r="T4" s="12">
        <v>1.5275252316519626E-2</v>
      </c>
      <c r="U4" s="12">
        <v>6.99</v>
      </c>
      <c r="V4" s="12">
        <v>6.94</v>
      </c>
      <c r="W4" s="12">
        <v>6.94</v>
      </c>
      <c r="X4" s="12">
        <v>6.94</v>
      </c>
      <c r="Y4" s="12">
        <v>2.8867513459481187E-2</v>
      </c>
      <c r="Z4" s="12">
        <v>4.58</v>
      </c>
      <c r="AA4" s="12">
        <v>4.51</v>
      </c>
      <c r="AB4" s="12">
        <v>4.58</v>
      </c>
      <c r="AC4" s="12">
        <v>4.5449999999999999</v>
      </c>
      <c r="AD4" s="12">
        <v>4.0414518843273968E-2</v>
      </c>
    </row>
    <row r="5" spans="1:38" x14ac:dyDescent="0.25">
      <c r="A5" s="8">
        <v>2</v>
      </c>
      <c r="B5" s="9">
        <v>954.54</v>
      </c>
      <c r="C5" s="8">
        <v>5.3799999999999955</v>
      </c>
      <c r="D5" s="11">
        <v>10.759999999999991</v>
      </c>
      <c r="E5" s="11">
        <v>933.12</v>
      </c>
      <c r="F5" s="8">
        <v>7</v>
      </c>
      <c r="G5" s="11">
        <v>14</v>
      </c>
      <c r="H5" s="11">
        <v>924.21</v>
      </c>
      <c r="I5" s="8">
        <v>6.7699999999999818</v>
      </c>
      <c r="J5" s="8">
        <v>13.539999999999964</v>
      </c>
      <c r="K5" s="8">
        <v>6.3833333333333258</v>
      </c>
      <c r="L5" s="8">
        <v>0.87648920890865933</v>
      </c>
      <c r="M5" s="8">
        <v>12.766666666666652</v>
      </c>
      <c r="N5" s="8">
        <v>1.7529784178173187</v>
      </c>
      <c r="O5" s="8">
        <v>27</v>
      </c>
      <c r="P5" s="12">
        <v>7.86</v>
      </c>
      <c r="Q5" s="12">
        <v>7.89</v>
      </c>
      <c r="R5" s="12">
        <v>7.89</v>
      </c>
      <c r="S5" s="12">
        <v>7.88</v>
      </c>
      <c r="T5" s="12">
        <v>1.7320508075688402E-2</v>
      </c>
      <c r="U5" s="12">
        <v>7.04</v>
      </c>
      <c r="V5" s="12">
        <v>6.95</v>
      </c>
      <c r="W5" s="12">
        <v>7.01</v>
      </c>
      <c r="X5" s="12">
        <v>7</v>
      </c>
      <c r="Y5" s="12">
        <v>4.5825756949558302E-2</v>
      </c>
      <c r="Z5" s="12">
        <v>4.58</v>
      </c>
      <c r="AA5" s="12">
        <v>4.5599999999999996</v>
      </c>
      <c r="AB5" s="12">
        <v>4.5599999999999996</v>
      </c>
      <c r="AC5" s="12">
        <v>4.5666666666666664</v>
      </c>
      <c r="AD5" s="12">
        <v>1.1547005383792781E-2</v>
      </c>
    </row>
    <row r="6" spans="1:38" x14ac:dyDescent="0.25">
      <c r="A6" s="8">
        <v>3</v>
      </c>
      <c r="B6" s="9">
        <v>950.51</v>
      </c>
      <c r="C6" s="8">
        <v>9.4099999999999682</v>
      </c>
      <c r="D6" s="11">
        <v>18.819999999999936</v>
      </c>
      <c r="E6" s="11">
        <v>929.12</v>
      </c>
      <c r="F6" s="8">
        <v>11</v>
      </c>
      <c r="G6" s="11">
        <v>22</v>
      </c>
      <c r="H6" s="11">
        <v>920.06</v>
      </c>
      <c r="I6" s="8">
        <v>10.920000000000073</v>
      </c>
      <c r="J6" s="8">
        <v>21.840000000000146</v>
      </c>
      <c r="K6" s="8">
        <v>10.443333333333348</v>
      </c>
      <c r="L6" s="8">
        <v>0.89578643288085191</v>
      </c>
      <c r="M6" s="8">
        <v>20.886666666666695</v>
      </c>
      <c r="N6" s="8">
        <v>1.7915728657617038</v>
      </c>
      <c r="O6" s="8">
        <v>27.5</v>
      </c>
      <c r="P6" s="12">
        <v>7.87</v>
      </c>
      <c r="Q6" s="12">
        <v>7.86</v>
      </c>
      <c r="R6" s="12">
        <v>7.84</v>
      </c>
      <c r="S6" s="12">
        <v>7.8566666666666665</v>
      </c>
      <c r="T6" s="12">
        <v>1.5275252316519626E-2</v>
      </c>
      <c r="U6" s="12">
        <v>7.01</v>
      </c>
      <c r="V6" s="12">
        <v>6.98</v>
      </c>
      <c r="W6" s="12">
        <v>6.97</v>
      </c>
      <c r="X6" s="12">
        <v>6.9866666666666672</v>
      </c>
      <c r="Y6" s="12">
        <v>2.081665999466124E-2</v>
      </c>
      <c r="Z6" s="12">
        <v>4.6100000000000003</v>
      </c>
      <c r="AA6" s="12">
        <v>4.6100000000000003</v>
      </c>
      <c r="AB6" s="12">
        <v>4.6100000000000003</v>
      </c>
      <c r="AC6" s="12">
        <v>4.6100000000000003</v>
      </c>
      <c r="AD6" s="12">
        <v>0</v>
      </c>
    </row>
    <row r="7" spans="1:38" x14ac:dyDescent="0.25">
      <c r="A7" s="8">
        <v>4</v>
      </c>
      <c r="B7" s="9">
        <v>947.86</v>
      </c>
      <c r="C7" s="8">
        <v>12.059999999999945</v>
      </c>
      <c r="D7" s="11">
        <v>24.119999999999891</v>
      </c>
      <c r="E7" s="11">
        <v>926.41</v>
      </c>
      <c r="F7" s="8">
        <v>13.710000000000036</v>
      </c>
      <c r="G7" s="11">
        <v>27.420000000000073</v>
      </c>
      <c r="H7" s="11">
        <v>917.08</v>
      </c>
      <c r="I7" s="8">
        <v>13.899999999999977</v>
      </c>
      <c r="J7" s="8">
        <v>27.799999999999955</v>
      </c>
      <c r="K7" s="8">
        <v>13.22333333333332</v>
      </c>
      <c r="L7" s="8">
        <v>1.0119453213160279</v>
      </c>
      <c r="M7" s="8">
        <v>26.446666666666641</v>
      </c>
      <c r="N7" s="8">
        <v>2.0238906426320558</v>
      </c>
      <c r="O7" s="8">
        <v>26</v>
      </c>
      <c r="P7" s="12">
        <v>7.83</v>
      </c>
      <c r="Q7" s="12">
        <v>7.83</v>
      </c>
      <c r="R7" s="12">
        <v>7.83</v>
      </c>
      <c r="S7" s="12">
        <v>7.830000000000001</v>
      </c>
      <c r="T7" s="12">
        <v>1.0877919644084146E-15</v>
      </c>
      <c r="U7" s="12">
        <v>7.07</v>
      </c>
      <c r="V7" s="12">
        <v>7.11</v>
      </c>
      <c r="W7" s="12">
        <v>7.01</v>
      </c>
      <c r="X7" s="12">
        <v>7.0633333333333326</v>
      </c>
      <c r="Y7" s="12">
        <v>5.0332229568471942E-2</v>
      </c>
      <c r="Z7" s="12">
        <v>4.71</v>
      </c>
      <c r="AA7" s="12">
        <v>4.7300000000000004</v>
      </c>
      <c r="AB7" s="12">
        <v>4.7300000000000004</v>
      </c>
      <c r="AC7" s="12">
        <v>4.7233333333333336</v>
      </c>
      <c r="AD7" s="12">
        <v>1.1547005383792781E-2</v>
      </c>
    </row>
    <row r="8" spans="1:38" x14ac:dyDescent="0.25">
      <c r="A8" s="8">
        <v>5</v>
      </c>
      <c r="B8" s="9">
        <v>944.95</v>
      </c>
      <c r="C8" s="8">
        <v>14.969999999999914</v>
      </c>
      <c r="D8" s="11">
        <v>29.939999999999827</v>
      </c>
      <c r="E8" s="11">
        <v>924.06</v>
      </c>
      <c r="F8" s="8">
        <v>16.060000000000059</v>
      </c>
      <c r="G8" s="11">
        <v>32.120000000000118</v>
      </c>
      <c r="H8" s="11">
        <v>914.46</v>
      </c>
      <c r="I8" s="8">
        <v>16.519999999999982</v>
      </c>
      <c r="J8" s="8">
        <v>33.039999999999964</v>
      </c>
      <c r="K8" s="8">
        <v>15.849999999999985</v>
      </c>
      <c r="L8" s="8">
        <v>0.79605276207050268</v>
      </c>
      <c r="M8" s="8">
        <v>31.699999999999971</v>
      </c>
      <c r="N8" s="8">
        <v>1.5921055241410054</v>
      </c>
      <c r="O8" s="8">
        <v>26</v>
      </c>
      <c r="P8" s="12">
        <v>7.8</v>
      </c>
      <c r="Q8" s="12">
        <v>7.76</v>
      </c>
      <c r="R8" s="12">
        <v>7.78</v>
      </c>
      <c r="S8" s="12">
        <v>7.78</v>
      </c>
      <c r="T8" s="12">
        <v>2.0000000000000018E-2</v>
      </c>
      <c r="U8" s="12">
        <v>7</v>
      </c>
      <c r="V8" s="12">
        <v>6.96</v>
      </c>
      <c r="W8" s="12">
        <v>7.04</v>
      </c>
      <c r="X8" s="12">
        <v>7</v>
      </c>
      <c r="Y8" s="12">
        <v>4.0000000000000036E-2</v>
      </c>
      <c r="Z8" s="12">
        <v>4.7300000000000004</v>
      </c>
      <c r="AA8" s="12">
        <v>4.7300000000000004</v>
      </c>
      <c r="AB8" s="12">
        <v>4.75</v>
      </c>
      <c r="AC8" s="12">
        <v>4.7366666666666672</v>
      </c>
      <c r="AD8" s="12">
        <v>1.154700538379227E-2</v>
      </c>
    </row>
    <row r="9" spans="1:38" x14ac:dyDescent="0.25">
      <c r="A9" s="8">
        <v>6</v>
      </c>
      <c r="B9" s="9">
        <v>942.82</v>
      </c>
      <c r="C9" s="8">
        <v>17.099999999999909</v>
      </c>
      <c r="D9" s="11">
        <v>34.199999999999818</v>
      </c>
      <c r="E9" s="11">
        <v>922.02</v>
      </c>
      <c r="F9" s="8">
        <v>18.100000000000023</v>
      </c>
      <c r="G9" s="11">
        <v>36.200000000000045</v>
      </c>
      <c r="H9" s="11">
        <v>912.14</v>
      </c>
      <c r="I9" s="8">
        <v>18.840000000000032</v>
      </c>
      <c r="J9" s="8">
        <v>37.680000000000064</v>
      </c>
      <c r="K9" s="8">
        <v>18.013333333333321</v>
      </c>
      <c r="L9" s="8">
        <v>0.87323154623126431</v>
      </c>
      <c r="M9" s="8">
        <v>36.026666666666642</v>
      </c>
      <c r="N9" s="8">
        <v>1.7464630924625286</v>
      </c>
      <c r="O9" s="8">
        <v>26</v>
      </c>
      <c r="P9" s="12">
        <v>7.78</v>
      </c>
      <c r="Q9" s="12">
        <v>7.78</v>
      </c>
      <c r="R9" s="12">
        <v>7.81</v>
      </c>
      <c r="S9" s="12">
        <v>7.79</v>
      </c>
      <c r="T9" s="12">
        <v>1.7320508075688405E-2</v>
      </c>
      <c r="U9" s="12">
        <v>7.17</v>
      </c>
      <c r="V9" s="12">
        <v>7.02</v>
      </c>
      <c r="W9" s="12">
        <v>7.21</v>
      </c>
      <c r="X9" s="12">
        <v>7.1333333333333329</v>
      </c>
      <c r="Y9" s="12">
        <v>0.10016652800877834</v>
      </c>
      <c r="Z9" s="12">
        <v>4.72</v>
      </c>
      <c r="AA9" s="12">
        <v>4.72</v>
      </c>
      <c r="AB9" s="12">
        <v>4.72</v>
      </c>
      <c r="AC9" s="12">
        <v>4.72</v>
      </c>
      <c r="AD9" s="12">
        <v>0</v>
      </c>
    </row>
    <row r="10" spans="1:38" x14ac:dyDescent="0.25">
      <c r="A10" s="8">
        <v>7</v>
      </c>
      <c r="B10" s="9">
        <v>940.74</v>
      </c>
      <c r="C10" s="8">
        <v>19.17999999999995</v>
      </c>
      <c r="D10" s="11">
        <v>38.3599999999999</v>
      </c>
      <c r="E10" s="11">
        <v>920.23</v>
      </c>
      <c r="F10" s="8">
        <v>19.889999999999986</v>
      </c>
      <c r="G10" s="11">
        <v>39.779999999999973</v>
      </c>
      <c r="H10" s="11">
        <v>910.04</v>
      </c>
      <c r="I10" s="8">
        <v>20.940000000000055</v>
      </c>
      <c r="J10" s="8">
        <v>41.880000000000109</v>
      </c>
      <c r="K10" s="8">
        <v>20.00333333333333</v>
      </c>
      <c r="L10" s="8">
        <v>0.88545656772843873</v>
      </c>
      <c r="M10" s="8">
        <v>40.006666666666661</v>
      </c>
      <c r="N10" s="8">
        <v>1.7709131354568775</v>
      </c>
      <c r="O10" s="8">
        <v>26.5</v>
      </c>
      <c r="P10" s="12">
        <v>7.83</v>
      </c>
      <c r="Q10" s="12">
        <v>7.81</v>
      </c>
      <c r="R10" s="12">
        <v>7.78</v>
      </c>
      <c r="S10" s="12">
        <v>7.8066666666666675</v>
      </c>
      <c r="T10" s="12">
        <v>2.5166114784235707E-2</v>
      </c>
      <c r="U10" s="12">
        <v>6.98</v>
      </c>
      <c r="V10" s="12">
        <v>6.93</v>
      </c>
      <c r="W10" s="12">
        <v>7.02</v>
      </c>
      <c r="X10" s="12">
        <v>6.9766666666666666</v>
      </c>
      <c r="Y10" s="12">
        <v>4.50924975282289E-2</v>
      </c>
      <c r="Z10" s="12">
        <v>4.72</v>
      </c>
      <c r="AA10" s="12">
        <v>4.72</v>
      </c>
      <c r="AB10" s="12">
        <v>4.72</v>
      </c>
      <c r="AC10" s="12">
        <v>4.72</v>
      </c>
      <c r="AD10" s="12">
        <v>0</v>
      </c>
    </row>
    <row r="12" spans="1:38" ht="17.25" x14ac:dyDescent="0.25">
      <c r="A12" s="8"/>
      <c r="B12" s="8" t="s">
        <v>38</v>
      </c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 t="s">
        <v>15</v>
      </c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</row>
    <row r="13" spans="1:38" x14ac:dyDescent="0.25">
      <c r="A13" s="8" t="s">
        <v>43</v>
      </c>
      <c r="B13" s="8" t="s">
        <v>16</v>
      </c>
      <c r="C13" s="8" t="s">
        <v>17</v>
      </c>
      <c r="D13" s="8" t="s">
        <v>18</v>
      </c>
      <c r="E13" s="8" t="s">
        <v>19</v>
      </c>
      <c r="F13" s="8" t="s">
        <v>20</v>
      </c>
      <c r="G13" s="8" t="s">
        <v>21</v>
      </c>
      <c r="H13" s="8" t="s">
        <v>22</v>
      </c>
      <c r="I13" s="8" t="s">
        <v>20</v>
      </c>
      <c r="J13" s="8" t="s">
        <v>21</v>
      </c>
      <c r="K13" s="8" t="s">
        <v>34</v>
      </c>
      <c r="L13" s="8" t="s">
        <v>20</v>
      </c>
      <c r="M13" s="8" t="s">
        <v>21</v>
      </c>
      <c r="N13" s="8" t="s">
        <v>3</v>
      </c>
      <c r="O13" s="8" t="s">
        <v>23</v>
      </c>
      <c r="P13" s="8" t="s">
        <v>3</v>
      </c>
      <c r="Q13" s="8" t="s">
        <v>23</v>
      </c>
      <c r="R13" s="8" t="s">
        <v>35</v>
      </c>
      <c r="S13" s="8" t="s">
        <v>36</v>
      </c>
      <c r="T13" s="8" t="s">
        <v>39</v>
      </c>
      <c r="U13" s="8" t="s">
        <v>24</v>
      </c>
      <c r="V13" s="8" t="s">
        <v>25</v>
      </c>
      <c r="W13" s="8" t="s">
        <v>26</v>
      </c>
      <c r="X13" s="8" t="s">
        <v>40</v>
      </c>
      <c r="Y13" s="8" t="s">
        <v>3</v>
      </c>
      <c r="Z13" s="8" t="s">
        <v>4</v>
      </c>
      <c r="AA13" s="8" t="s">
        <v>27</v>
      </c>
      <c r="AB13" s="8" t="s">
        <v>28</v>
      </c>
      <c r="AC13" s="8" t="s">
        <v>29</v>
      </c>
      <c r="AD13" s="8" t="s">
        <v>41</v>
      </c>
      <c r="AE13" s="8" t="s">
        <v>3</v>
      </c>
      <c r="AF13" s="8" t="s">
        <v>4</v>
      </c>
      <c r="AG13" s="8" t="s">
        <v>30</v>
      </c>
      <c r="AH13" s="8" t="s">
        <v>31</v>
      </c>
      <c r="AI13" s="8" t="s">
        <v>32</v>
      </c>
      <c r="AJ13" s="8" t="s">
        <v>42</v>
      </c>
      <c r="AK13" s="8" t="s">
        <v>3</v>
      </c>
      <c r="AL13" s="8" t="s">
        <v>4</v>
      </c>
    </row>
    <row r="14" spans="1:38" x14ac:dyDescent="0.25">
      <c r="A14" s="8">
        <v>0</v>
      </c>
      <c r="B14" s="8">
        <v>891.35</v>
      </c>
      <c r="C14" s="8">
        <v>0</v>
      </c>
      <c r="D14" s="8">
        <v>0</v>
      </c>
      <c r="E14" s="8">
        <v>916.16</v>
      </c>
      <c r="F14" s="8">
        <v>0</v>
      </c>
      <c r="G14" s="8">
        <v>0</v>
      </c>
      <c r="H14" s="8">
        <v>893.11</v>
      </c>
      <c r="I14" s="8">
        <v>0</v>
      </c>
      <c r="J14" s="8">
        <v>0</v>
      </c>
      <c r="K14" s="8">
        <v>919.66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8">
        <v>0</v>
      </c>
      <c r="R14" s="8">
        <v>33</v>
      </c>
      <c r="S14" s="8">
        <v>34</v>
      </c>
      <c r="T14" s="13">
        <v>44111</v>
      </c>
      <c r="U14" s="12">
        <v>7.8</v>
      </c>
      <c r="V14" s="12">
        <v>7.78</v>
      </c>
      <c r="W14" s="12">
        <v>7.8</v>
      </c>
      <c r="X14" s="12">
        <v>7.95</v>
      </c>
      <c r="Y14" s="12">
        <f>AVERAGE(U14:X14)</f>
        <v>7.8324999999999996</v>
      </c>
      <c r="Z14" s="12">
        <f>STDEV(U14:X14)</f>
        <v>7.8898669190297574E-2</v>
      </c>
      <c r="AA14" s="12">
        <v>7.8</v>
      </c>
      <c r="AB14" s="12">
        <v>7.78</v>
      </c>
      <c r="AC14" s="12">
        <v>7.8</v>
      </c>
      <c r="AD14" s="12">
        <v>7.95</v>
      </c>
      <c r="AE14" s="12">
        <f>AVERAGE(AA14:AD14)</f>
        <v>7.8324999999999996</v>
      </c>
      <c r="AF14" s="12">
        <f>STDEV(AA14:AD14)</f>
        <v>7.8898669190297574E-2</v>
      </c>
      <c r="AG14" s="12">
        <v>5.39</v>
      </c>
      <c r="AH14" s="12">
        <v>5.36</v>
      </c>
      <c r="AI14" s="12">
        <v>5.36</v>
      </c>
      <c r="AJ14" s="12">
        <v>5.34</v>
      </c>
      <c r="AK14" s="12">
        <f>AVERAGE(AG14:AJ14)</f>
        <v>5.3624999999999998</v>
      </c>
      <c r="AL14" s="12">
        <f>STDEV(AG14:AJ14)</f>
        <v>2.0615528128088187E-2</v>
      </c>
    </row>
    <row r="15" spans="1:38" x14ac:dyDescent="0.25">
      <c r="A15" s="8">
        <v>1</v>
      </c>
      <c r="B15" s="8">
        <v>885.69</v>
      </c>
      <c r="C15" s="8">
        <v>5.6599999999999682</v>
      </c>
      <c r="D15" s="8">
        <v>11.319999999999936</v>
      </c>
      <c r="E15" s="8">
        <v>911.67</v>
      </c>
      <c r="F15" s="8">
        <v>4.4900000000000091</v>
      </c>
      <c r="G15" s="8">
        <v>8.9800000000000182</v>
      </c>
      <c r="H15" s="8">
        <v>888.25</v>
      </c>
      <c r="I15" s="8">
        <v>4.8600000000000136</v>
      </c>
      <c r="J15" s="8">
        <v>9.7200000000000273</v>
      </c>
      <c r="K15" s="8">
        <v>913.69</v>
      </c>
      <c r="L15" s="8">
        <v>5.9699999999999136</v>
      </c>
      <c r="M15" s="8">
        <v>11.939999999999827</v>
      </c>
      <c r="N15" s="8">
        <v>5.2449999999999761</v>
      </c>
      <c r="O15" s="8">
        <v>0.68704682033561326</v>
      </c>
      <c r="P15" s="8">
        <v>10.489999999999952</v>
      </c>
      <c r="Q15" s="8">
        <v>1.3740936406712265</v>
      </c>
      <c r="R15" s="8">
        <v>31</v>
      </c>
      <c r="S15" s="8">
        <v>33</v>
      </c>
      <c r="T15" s="13">
        <v>44112</v>
      </c>
      <c r="U15" s="12">
        <v>7.75</v>
      </c>
      <c r="V15" s="12">
        <v>7.75</v>
      </c>
      <c r="W15" s="12">
        <v>7.79</v>
      </c>
      <c r="X15" s="12">
        <v>7.92</v>
      </c>
      <c r="Y15" s="12">
        <f>AVERAGE(U15:X15)</f>
        <v>7.8025000000000002</v>
      </c>
      <c r="Z15" s="12">
        <f>STDEV(U15:X15)</f>
        <v>8.0570879768478765E-2</v>
      </c>
      <c r="AA15" s="12">
        <v>7.27</v>
      </c>
      <c r="AB15" s="12">
        <v>7.2</v>
      </c>
      <c r="AC15" s="12">
        <v>7.24</v>
      </c>
      <c r="AD15" s="12">
        <v>7.81</v>
      </c>
      <c r="AE15" s="12">
        <f>AVERAGE(AB15:AC15)</f>
        <v>7.2200000000000006</v>
      </c>
      <c r="AF15" s="12">
        <f t="shared" ref="AF15" si="0">STDEV(AA15:AC15)</f>
        <v>3.5118845842842181E-2</v>
      </c>
      <c r="AG15" s="12">
        <v>4.5999999999999996</v>
      </c>
      <c r="AH15" s="12">
        <v>4.58</v>
      </c>
      <c r="AI15" s="12">
        <v>4.55</v>
      </c>
      <c r="AJ15" s="12">
        <v>4.57</v>
      </c>
      <c r="AK15" s="12">
        <f>AVERAGE(AH15:AI15)</f>
        <v>4.5649999999999995</v>
      </c>
      <c r="AL15" s="12">
        <f t="shared" ref="AL15" si="1">STDEV(AG15:AI15)</f>
        <v>2.5166114784235766E-2</v>
      </c>
    </row>
    <row r="16" spans="1:38" x14ac:dyDescent="0.25">
      <c r="A16" s="8">
        <v>2</v>
      </c>
      <c r="B16" s="8">
        <v>878.77</v>
      </c>
      <c r="C16" s="8">
        <v>12.580000000000041</v>
      </c>
      <c r="D16" s="8">
        <v>25.160000000000082</v>
      </c>
      <c r="E16" s="8">
        <v>903.51</v>
      </c>
      <c r="F16" s="8">
        <v>12.649999999999977</v>
      </c>
      <c r="G16" s="8">
        <v>25.299999999999955</v>
      </c>
      <c r="H16" s="8">
        <v>882.03</v>
      </c>
      <c r="I16" s="8">
        <v>11.080000000000041</v>
      </c>
      <c r="J16" s="8">
        <v>22.160000000000082</v>
      </c>
      <c r="K16" s="8">
        <v>907.7</v>
      </c>
      <c r="L16" s="8">
        <v>11.959999999999923</v>
      </c>
      <c r="M16" s="8">
        <v>23.919999999999845</v>
      </c>
      <c r="N16" s="8">
        <v>12.067499999999995</v>
      </c>
      <c r="O16" s="8">
        <v>0.72770758779424383</v>
      </c>
      <c r="P16" s="8">
        <v>24.134999999999991</v>
      </c>
      <c r="Q16" s="8">
        <v>1.4554151755884877</v>
      </c>
      <c r="R16" s="8">
        <v>32</v>
      </c>
      <c r="S16" s="8">
        <v>31</v>
      </c>
      <c r="T16" s="13">
        <v>44113</v>
      </c>
      <c r="U16" s="12">
        <v>7.83</v>
      </c>
      <c r="V16" s="12">
        <v>7.81</v>
      </c>
      <c r="W16" s="12">
        <v>7.84</v>
      </c>
      <c r="X16" s="12">
        <v>7.97</v>
      </c>
      <c r="Y16" s="12">
        <f>AVERAGE(U16:X16)</f>
        <v>7.8624999999999998</v>
      </c>
      <c r="Z16" s="12">
        <f>STDEV(U16:X16)</f>
        <v>7.2743842809317297E-2</v>
      </c>
      <c r="AA16" s="12">
        <v>7.27</v>
      </c>
      <c r="AB16" s="12">
        <v>7.2</v>
      </c>
      <c r="AC16" s="12">
        <v>7.19</v>
      </c>
      <c r="AD16" s="12">
        <v>7.89</v>
      </c>
      <c r="AE16" s="12">
        <f>AVERAGE(AA16:AD16)</f>
        <v>7.3875000000000002</v>
      </c>
      <c r="AF16" s="12">
        <f>STDEV(AA16:AD16)</f>
        <v>0.3368852425777456</v>
      </c>
      <c r="AG16" s="12">
        <v>4.6399999999999997</v>
      </c>
      <c r="AH16" s="12">
        <v>4.6100000000000003</v>
      </c>
      <c r="AI16" s="12">
        <v>4.54</v>
      </c>
      <c r="AJ16" s="12">
        <v>4.54</v>
      </c>
      <c r="AK16" s="12">
        <f>AVERAGE(AG16:AJ16)</f>
        <v>4.5824999999999996</v>
      </c>
      <c r="AL16" s="12">
        <f>STDEV(AG16:AJ16)</f>
        <v>5.0579969684978313E-2</v>
      </c>
    </row>
    <row r="17" spans="1:38" x14ac:dyDescent="0.25">
      <c r="A17" s="8">
        <v>3</v>
      </c>
      <c r="B17" s="8">
        <v>874.42</v>
      </c>
      <c r="C17" s="8">
        <v>16.930000000000064</v>
      </c>
      <c r="D17" s="8">
        <v>33.860000000000127</v>
      </c>
      <c r="E17" s="8">
        <v>899.32</v>
      </c>
      <c r="F17" s="8">
        <v>16.839999999999918</v>
      </c>
      <c r="G17" s="8">
        <v>33.679999999999836</v>
      </c>
      <c r="H17" s="8">
        <v>875.83</v>
      </c>
      <c r="I17" s="8">
        <v>17.279999999999973</v>
      </c>
      <c r="J17" s="8">
        <v>34.559999999999945</v>
      </c>
      <c r="K17" s="8">
        <v>903.44</v>
      </c>
      <c r="L17" s="8">
        <v>16.219999999999914</v>
      </c>
      <c r="M17" s="8">
        <v>32.439999999999827</v>
      </c>
      <c r="N17" s="8">
        <v>16.817499999999967</v>
      </c>
      <c r="O17" s="8">
        <v>0.44123878644867137</v>
      </c>
      <c r="P17" s="8">
        <v>33.634999999999934</v>
      </c>
      <c r="Q17" s="8">
        <v>0.88247757289734274</v>
      </c>
      <c r="R17" s="8">
        <v>28.5</v>
      </c>
      <c r="S17" s="8">
        <v>29.5</v>
      </c>
      <c r="T17" s="13">
        <v>44114</v>
      </c>
      <c r="U17" s="12">
        <v>7.8</v>
      </c>
      <c r="V17" s="12">
        <v>7.81</v>
      </c>
      <c r="W17" s="12">
        <v>7.84</v>
      </c>
      <c r="X17" s="12">
        <v>7.99</v>
      </c>
      <c r="Y17" s="12">
        <f>AVERAGE(U17:X17)</f>
        <v>7.8599999999999994</v>
      </c>
      <c r="Z17" s="12">
        <f>STDEV(U17:X17)</f>
        <v>8.8317608663278702E-2</v>
      </c>
      <c r="AA17" s="12">
        <v>7.33</v>
      </c>
      <c r="AB17" s="12">
        <v>7.24</v>
      </c>
      <c r="AC17" s="12">
        <v>7.23</v>
      </c>
      <c r="AD17" s="12">
        <v>7.86</v>
      </c>
      <c r="AE17" s="12">
        <f>AVERAGE(AA17:AD17)</f>
        <v>7.415</v>
      </c>
      <c r="AF17" s="12">
        <f>STDEV(AA17:AD17)</f>
        <v>0.300055550412475</v>
      </c>
      <c r="AG17" s="12">
        <v>4.6500000000000004</v>
      </c>
      <c r="AH17" s="12">
        <v>4.6399999999999997</v>
      </c>
      <c r="AI17" s="12">
        <v>4.6399999999999997</v>
      </c>
      <c r="AJ17" s="12">
        <v>4.66</v>
      </c>
      <c r="AK17" s="12">
        <f>AVERAGE(AG17:AJ17)</f>
        <v>4.6475</v>
      </c>
      <c r="AL17" s="12">
        <f>STDEV(AG17:AJ17)</f>
        <v>9.5742710775636401E-3</v>
      </c>
    </row>
    <row r="18" spans="1:38" x14ac:dyDescent="0.25">
      <c r="A18" s="8">
        <v>4</v>
      </c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13">
        <v>44115</v>
      </c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</row>
    <row r="19" spans="1:38" x14ac:dyDescent="0.25">
      <c r="A19" s="8">
        <v>5</v>
      </c>
      <c r="B19" s="8">
        <v>867.34</v>
      </c>
      <c r="C19" s="8">
        <v>24.009999999999991</v>
      </c>
      <c r="D19" s="8">
        <v>48.019999999999982</v>
      </c>
      <c r="E19" s="8">
        <v>893.08</v>
      </c>
      <c r="F19" s="8">
        <v>23.079999999999927</v>
      </c>
      <c r="G19" s="8">
        <v>46.159999999999854</v>
      </c>
      <c r="H19" s="8">
        <v>867.41</v>
      </c>
      <c r="I19" s="8">
        <v>25.700000000000045</v>
      </c>
      <c r="J19" s="8">
        <v>51.400000000000091</v>
      </c>
      <c r="K19" s="8">
        <v>895.91</v>
      </c>
      <c r="L19" s="8">
        <v>23.75</v>
      </c>
      <c r="M19" s="8">
        <v>47.5</v>
      </c>
      <c r="N19" s="8">
        <v>24.134999999999991</v>
      </c>
      <c r="O19" s="8">
        <v>1.1144654922129409</v>
      </c>
      <c r="P19" s="8">
        <v>48.269999999999982</v>
      </c>
      <c r="Q19" s="8">
        <v>2.2289309844258818</v>
      </c>
      <c r="R19" s="8">
        <v>30.5</v>
      </c>
      <c r="S19" s="8">
        <v>30.5</v>
      </c>
      <c r="T19" s="13">
        <v>44116</v>
      </c>
      <c r="U19" s="12">
        <v>7.75</v>
      </c>
      <c r="V19" s="12">
        <v>7.72</v>
      </c>
      <c r="W19" s="12">
        <v>7.75</v>
      </c>
      <c r="X19" s="12">
        <v>7.9</v>
      </c>
      <c r="Y19" s="12">
        <f>AVERAGE(U19:X19)</f>
        <v>7.7799999999999994</v>
      </c>
      <c r="Z19" s="12">
        <f>STDEV(U19:X19)</f>
        <v>8.1240384046359845E-2</v>
      </c>
      <c r="AA19" s="12">
        <v>7.14</v>
      </c>
      <c r="AB19" s="12">
        <v>7.11</v>
      </c>
      <c r="AC19" s="12">
        <v>6.77</v>
      </c>
      <c r="AD19" s="12">
        <v>7.75</v>
      </c>
      <c r="AE19" s="12">
        <f>AVERAGE(AA19:AD19)</f>
        <v>7.1924999999999999</v>
      </c>
      <c r="AF19" s="12">
        <f>STDEV(AA19:AD19)</f>
        <v>0.40778875250142294</v>
      </c>
      <c r="AG19" s="12">
        <v>4.75</v>
      </c>
      <c r="AH19" s="12">
        <v>4.74</v>
      </c>
      <c r="AI19" s="12">
        <v>4.7300000000000004</v>
      </c>
      <c r="AJ19" s="12">
        <v>4.7300000000000004</v>
      </c>
      <c r="AK19" s="12">
        <f>AVERAGE(AG19:AJ19)</f>
        <v>4.7375000000000007</v>
      </c>
      <c r="AL19" s="12">
        <f>STDEV(AG19:AJ19)</f>
        <v>9.5742710775631769E-3</v>
      </c>
    </row>
    <row r="20" spans="1:38" x14ac:dyDescent="0.25">
      <c r="A20" s="8">
        <v>6</v>
      </c>
      <c r="B20" s="8">
        <v>864.65</v>
      </c>
      <c r="C20" s="8">
        <v>26.700000000000045</v>
      </c>
      <c r="D20" s="8">
        <v>53.400000000000091</v>
      </c>
      <c r="E20" s="8">
        <v>890.75</v>
      </c>
      <c r="F20" s="8">
        <v>25.409999999999968</v>
      </c>
      <c r="G20" s="8">
        <v>50.819999999999936</v>
      </c>
      <c r="H20" s="8">
        <v>864.73</v>
      </c>
      <c r="I20" s="8">
        <v>28.379999999999995</v>
      </c>
      <c r="J20" s="8">
        <v>56.759999999999991</v>
      </c>
      <c r="K20" s="8">
        <v>892.61</v>
      </c>
      <c r="L20" s="8">
        <v>27.049999999999955</v>
      </c>
      <c r="M20" s="8">
        <v>54.099999999999909</v>
      </c>
      <c r="N20" s="8">
        <v>26.884999999999991</v>
      </c>
      <c r="O20" s="8">
        <v>1.2209422590769869</v>
      </c>
      <c r="P20" s="8">
        <v>53.769999999999982</v>
      </c>
      <c r="Q20" s="8">
        <v>2.4418845181539739</v>
      </c>
      <c r="R20" s="8">
        <v>29.5</v>
      </c>
      <c r="S20" s="8">
        <v>30.5</v>
      </c>
      <c r="T20" s="13">
        <v>44117</v>
      </c>
      <c r="U20" s="12">
        <v>7.73</v>
      </c>
      <c r="V20" s="12">
        <v>7.71</v>
      </c>
      <c r="W20" s="12">
        <v>7.76</v>
      </c>
      <c r="X20" s="12">
        <v>7.9</v>
      </c>
      <c r="Y20" s="12">
        <f>AVERAGE(U20:X20)</f>
        <v>7.7750000000000004</v>
      </c>
      <c r="Z20" s="12">
        <f>STDEV(U20:X20)</f>
        <v>8.5829287930558343E-2</v>
      </c>
      <c r="AA20" s="12">
        <v>6.85</v>
      </c>
      <c r="AB20" s="12">
        <v>7.1</v>
      </c>
      <c r="AC20" s="12">
        <v>6.73</v>
      </c>
      <c r="AD20" s="12">
        <v>7.75</v>
      </c>
      <c r="AE20" s="12">
        <f>AVERAGE(AA20:AD20)</f>
        <v>7.1074999999999999</v>
      </c>
      <c r="AF20" s="12">
        <f>STDEV(AA20:AD20)</f>
        <v>0.45521972716480552</v>
      </c>
      <c r="AG20" s="12">
        <v>4.76</v>
      </c>
      <c r="AH20" s="12">
        <v>4.7300000000000004</v>
      </c>
      <c r="AI20" s="12">
        <v>4.7300000000000004</v>
      </c>
      <c r="AJ20" s="12">
        <v>4.72</v>
      </c>
      <c r="AK20" s="12">
        <f>AVERAGE(AG20:AJ20)</f>
        <v>4.7350000000000003</v>
      </c>
      <c r="AL20" s="12">
        <f>STDEV(AG20:AJ20)</f>
        <v>1.7320508075688662E-2</v>
      </c>
    </row>
    <row r="21" spans="1:38" x14ac:dyDescent="0.25">
      <c r="A21" s="8">
        <v>7</v>
      </c>
      <c r="B21" s="8">
        <v>862.68</v>
      </c>
      <c r="C21" s="8">
        <v>28.670000000000073</v>
      </c>
      <c r="D21" s="8">
        <v>57.340000000000146</v>
      </c>
      <c r="E21" s="8">
        <v>889.11</v>
      </c>
      <c r="F21" s="8">
        <v>27.049999999999955</v>
      </c>
      <c r="G21" s="8">
        <v>54.099999999999909</v>
      </c>
      <c r="H21" s="8">
        <v>862.96</v>
      </c>
      <c r="I21" s="8">
        <v>30.149999999999977</v>
      </c>
      <c r="J21" s="8">
        <v>60.299999999999955</v>
      </c>
      <c r="K21" s="8">
        <v>889.91</v>
      </c>
      <c r="L21" s="8">
        <v>29.75</v>
      </c>
      <c r="M21" s="8">
        <v>59.5</v>
      </c>
      <c r="N21" s="8">
        <v>28.905000000000001</v>
      </c>
      <c r="O21" s="8">
        <v>1.3856767299770989</v>
      </c>
      <c r="P21" s="8">
        <v>57.81</v>
      </c>
      <c r="Q21" s="8">
        <v>2.7713534599541978</v>
      </c>
      <c r="R21" s="8">
        <v>30.5</v>
      </c>
      <c r="S21" s="8">
        <v>30.25</v>
      </c>
      <c r="T21" s="13">
        <v>44118</v>
      </c>
      <c r="U21" s="12">
        <v>7.72</v>
      </c>
      <c r="V21" s="12">
        <v>7.71</v>
      </c>
      <c r="W21" s="12">
        <v>7.78</v>
      </c>
      <c r="X21" s="12">
        <v>7.92</v>
      </c>
      <c r="Y21" s="12">
        <f>AVERAGE(U21:X21)</f>
        <v>7.7825000000000006</v>
      </c>
      <c r="Z21" s="12">
        <f>STDEV(U21:X21)</f>
        <v>9.673847907287636E-2</v>
      </c>
      <c r="AA21" s="12">
        <v>6.96</v>
      </c>
      <c r="AB21" s="12">
        <v>6.59</v>
      </c>
      <c r="AC21" s="12">
        <v>6.49</v>
      </c>
      <c r="AD21" s="12">
        <v>7.81</v>
      </c>
      <c r="AE21" s="12">
        <f>AVERAGE(AA21:AD21)</f>
        <v>6.9624999999999995</v>
      </c>
      <c r="AF21" s="12">
        <f>STDEV(AA21:AD21)</f>
        <v>0.60007638402678909</v>
      </c>
      <c r="AG21" s="12">
        <v>4.82</v>
      </c>
      <c r="AH21" s="12">
        <v>4.79</v>
      </c>
      <c r="AI21" s="12">
        <v>4.79</v>
      </c>
      <c r="AJ21" s="12">
        <v>4.78</v>
      </c>
      <c r="AK21" s="12">
        <f>AVERAGE(AG21:AJ21)</f>
        <v>4.7949999999999999</v>
      </c>
      <c r="AL21" s="12">
        <f>STDEV(AG21:AJ21)</f>
        <v>1.7320508075688832E-2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CO2 weight loss, temp and pH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Mcmurtry, SK, Mej [sarahmc@sun.ac.za]</cp:lastModifiedBy>
  <dcterms:created xsi:type="dcterms:W3CDTF">2021-11-08T09:34:47Z</dcterms:created>
  <dcterms:modified xsi:type="dcterms:W3CDTF">2021-11-08T13:15:21Z</dcterms:modified>
</cp:coreProperties>
</file>