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ellenbosch-my.sharepoint.com/personal/sarahmc_sun_ac_za/Documents/Masters data/SUNScholarData/"/>
    </mc:Choice>
  </mc:AlternateContent>
  <xr:revisionPtr revIDLastSave="17" documentId="8_{7AC4C1D5-6231-4F75-9ED2-05924A17F218}" xr6:coauthVersionLast="47" xr6:coauthVersionMax="47" xr10:uidLastSave="{FD2499BB-F768-44AC-ACFF-09F6527CC5EE}"/>
  <bookViews>
    <workbookView xWindow="-120" yWindow="-120" windowWidth="20730" windowHeight="11160" activeTab="1" xr2:uid="{72755E30-3BC7-4486-981A-39C6982F28E9}"/>
  </bookViews>
  <sheets>
    <sheet name="Monoculture" sheetId="2" r:id="rId1"/>
    <sheet name="Co-culture" sheetId="4" r:id="rId2"/>
  </sheets>
  <externalReferences>
    <externalReference r:id="rId3"/>
    <externalReference r:id="rId4"/>
    <externalReference r:id="rId5"/>
  </externalReferences>
  <definedNames>
    <definedName name="xdata1" localSheetId="1" hidden="1">#REF!</definedName>
    <definedName name="xdata1" hidden="1">#REF!</definedName>
    <definedName name="xdata10" hidden="1">#REF!</definedName>
    <definedName name="xdata11" hidden="1">#REF!</definedName>
    <definedName name="xdata12" hidden="1">#REF!</definedName>
    <definedName name="xdata2" localSheetId="1" hidden="1">#REF!</definedName>
    <definedName name="xdata2" hidden="1">#REF!</definedName>
    <definedName name="xdata3" localSheetId="1" hidden="1">#REF!</definedName>
    <definedName name="xdata3" hidden="1">#REF!</definedName>
    <definedName name="xdata4" localSheetId="1" hidden="1">#REF!</definedName>
    <definedName name="xdata4" hidden="1">#REF!</definedName>
    <definedName name="xdata5" localSheetId="1" hidden="1">#REF!</definedName>
    <definedName name="xdata5" hidden="1">#REF!</definedName>
    <definedName name="xdata6" localSheetId="1" hidden="1">#REF!</definedName>
    <definedName name="xdata6" hidden="1">#REF!</definedName>
    <definedName name="xdata7" localSheetId="1" hidden="1">#REF!</definedName>
    <definedName name="xdata7" hidden="1">#REF!</definedName>
    <definedName name="xdata8" localSheetId="1" hidden="1">#REF!</definedName>
    <definedName name="xdata8" hidden="1">#REF!</definedName>
    <definedName name="xdata9" hidden="1">#REF!</definedName>
    <definedName name="ydata1" localSheetId="1" hidden="1">#REF!</definedName>
    <definedName name="ydata1" hidden="1">#REF!</definedName>
    <definedName name="ydata10" hidden="1">#REF!</definedName>
    <definedName name="ydata11" hidden="1">#REF!</definedName>
    <definedName name="ydata12" hidden="1">#REF!</definedName>
    <definedName name="ydata2" localSheetId="1" hidden="1">#REF!</definedName>
    <definedName name="ydata2" hidden="1">#REF!</definedName>
    <definedName name="ydata3" localSheetId="1" hidden="1">#REF!</definedName>
    <definedName name="ydata3" hidden="1">#REF!</definedName>
    <definedName name="ydata4" localSheetId="1" hidden="1">#REF!</definedName>
    <definedName name="ydata4" hidden="1">#REF!</definedName>
    <definedName name="ydata5" localSheetId="1" hidden="1">#REF!</definedName>
    <definedName name="ydata5" hidden="1">#REF!</definedName>
    <definedName name="ydata6" localSheetId="1" hidden="1">#REF!</definedName>
    <definedName name="ydata6" hidden="1">#REF!</definedName>
    <definedName name="ydata7" localSheetId="1" hidden="1">#REF!</definedName>
    <definedName name="ydata7" hidden="1">#REF!</definedName>
    <definedName name="ydata8" localSheetId="1" hidden="1">#REF!</definedName>
    <definedName name="ydata8" hidden="1">#REF!</definedName>
    <definedName name="ydata9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4" l="1"/>
  <c r="X16" i="4"/>
  <c r="S16" i="4"/>
  <c r="R16" i="4"/>
  <c r="M16" i="4"/>
  <c r="L16" i="4"/>
  <c r="G16" i="4"/>
  <c r="F16" i="4"/>
  <c r="Y15" i="4"/>
  <c r="X15" i="4"/>
  <c r="S15" i="4"/>
  <c r="R15" i="4"/>
  <c r="M15" i="4"/>
  <c r="L15" i="4"/>
  <c r="G15" i="4"/>
  <c r="F15" i="4"/>
  <c r="Y14" i="4"/>
  <c r="X14" i="4"/>
  <c r="S14" i="4"/>
  <c r="R14" i="4"/>
  <c r="M14" i="4"/>
  <c r="L14" i="4"/>
  <c r="G14" i="4"/>
  <c r="F14" i="4"/>
  <c r="Y13" i="4"/>
  <c r="X13" i="4"/>
  <c r="S13" i="4"/>
  <c r="R13" i="4"/>
  <c r="M13" i="4"/>
  <c r="L13" i="4"/>
  <c r="G13" i="4"/>
  <c r="F13" i="4"/>
  <c r="Y12" i="4"/>
  <c r="X12" i="4"/>
  <c r="S12" i="4"/>
  <c r="R12" i="4"/>
  <c r="M12" i="4"/>
  <c r="L12" i="4"/>
  <c r="G12" i="4"/>
  <c r="F12" i="4"/>
  <c r="Y11" i="4"/>
  <c r="X11" i="4"/>
  <c r="S11" i="4"/>
  <c r="R11" i="4"/>
  <c r="M11" i="4"/>
  <c r="L11" i="4"/>
  <c r="G11" i="4"/>
  <c r="F11" i="4"/>
  <c r="Y8" i="4"/>
  <c r="X8" i="4"/>
  <c r="S8" i="4"/>
  <c r="R8" i="4"/>
  <c r="M8" i="4"/>
  <c r="L8" i="4"/>
  <c r="G8" i="4"/>
  <c r="F8" i="4"/>
  <c r="Y7" i="4"/>
  <c r="X7" i="4"/>
  <c r="S7" i="4"/>
  <c r="R7" i="4"/>
  <c r="M7" i="4"/>
  <c r="L7" i="4"/>
  <c r="G7" i="4"/>
  <c r="F7" i="4"/>
  <c r="Y6" i="4"/>
  <c r="X6" i="4"/>
  <c r="S6" i="4"/>
  <c r="R6" i="4"/>
  <c r="M6" i="4"/>
  <c r="L6" i="4"/>
  <c r="G6" i="4"/>
  <c r="F6" i="4"/>
  <c r="Y5" i="4"/>
  <c r="X5" i="4"/>
  <c r="S5" i="4"/>
  <c r="R5" i="4"/>
  <c r="M5" i="4"/>
  <c r="L5" i="4"/>
  <c r="G5" i="4"/>
  <c r="F5" i="4"/>
  <c r="Y4" i="4"/>
  <c r="X4" i="4"/>
  <c r="S4" i="4"/>
  <c r="R4" i="4"/>
  <c r="M4" i="4"/>
  <c r="L4" i="4"/>
  <c r="G4" i="4"/>
  <c r="F4" i="4"/>
  <c r="Y3" i="4"/>
  <c r="X3" i="4"/>
  <c r="S3" i="4"/>
  <c r="R3" i="4"/>
  <c r="M3" i="4"/>
  <c r="L3" i="4"/>
  <c r="G3" i="4"/>
  <c r="F3" i="4"/>
  <c r="Y8" i="2"/>
  <c r="X8" i="2"/>
  <c r="S8" i="2"/>
  <c r="R8" i="2"/>
  <c r="M8" i="2"/>
  <c r="L8" i="2"/>
  <c r="G8" i="2"/>
  <c r="F8" i="2"/>
  <c r="Y7" i="2"/>
  <c r="X7" i="2"/>
  <c r="S7" i="2"/>
  <c r="R7" i="2"/>
  <c r="M7" i="2"/>
  <c r="L7" i="2"/>
  <c r="G7" i="2"/>
  <c r="F7" i="2"/>
  <c r="Y6" i="2"/>
  <c r="X6" i="2"/>
  <c r="S6" i="2"/>
  <c r="R6" i="2"/>
  <c r="M6" i="2"/>
  <c r="L6" i="2"/>
  <c r="G6" i="2"/>
  <c r="F6" i="2"/>
  <c r="Y5" i="2"/>
  <c r="X5" i="2"/>
  <c r="S5" i="2"/>
  <c r="R5" i="2"/>
  <c r="M5" i="2"/>
  <c r="L5" i="2"/>
  <c r="G5" i="2"/>
  <c r="F5" i="2"/>
  <c r="Y4" i="2"/>
  <c r="X4" i="2"/>
  <c r="S4" i="2"/>
  <c r="R4" i="2"/>
  <c r="M4" i="2"/>
  <c r="L4" i="2"/>
  <c r="G4" i="2"/>
  <c r="F4" i="2"/>
  <c r="Y3" i="2"/>
  <c r="X3" i="2"/>
  <c r="S3" i="2"/>
  <c r="R3" i="2"/>
  <c r="M3" i="2"/>
  <c r="L3" i="2"/>
  <c r="G3" i="2"/>
  <c r="F3" i="2"/>
</calcChain>
</file>

<file path=xl/sharedStrings.xml><?xml version="1.0" encoding="utf-8"?>
<sst xmlns="http://schemas.openxmlformats.org/spreadsheetml/2006/main" count="44" uniqueCount="16">
  <si>
    <t/>
  </si>
  <si>
    <t>PA</t>
  </si>
  <si>
    <t>A100.2</t>
  </si>
  <si>
    <t>A100.3</t>
  </si>
  <si>
    <t>A100.6</t>
  </si>
  <si>
    <t>Day</t>
  </si>
  <si>
    <t>Average</t>
  </si>
  <si>
    <t>Std Dev</t>
  </si>
  <si>
    <t>Microscope counts</t>
  </si>
  <si>
    <t>Algae</t>
  </si>
  <si>
    <t>PA-PY</t>
  </si>
  <si>
    <r>
      <t>microscope counts (x10</t>
    </r>
    <r>
      <rPr>
        <vertAlign val="superscript"/>
        <sz val="11"/>
        <color theme="1"/>
        <rFont val="Arial"/>
        <family val="2"/>
      </rPr>
      <t>6</t>
    </r>
    <r>
      <rPr>
        <sz val="11"/>
        <color theme="1"/>
        <rFont val="Arial"/>
        <family val="2"/>
      </rPr>
      <t>)</t>
    </r>
  </si>
  <si>
    <t>A1-Y6</t>
  </si>
  <si>
    <t>A4-Y4</t>
  </si>
  <si>
    <t>A4-Y3</t>
  </si>
  <si>
    <t>Yeast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</si>
</sst>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quotePrefix="1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2" borderId="0" xfId="0" applyFont="1" applyFill="1"/>
    <xf numFmtId="0" fontId="1" fillId="2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0" borderId="0" xfId="0" applyFont="1" applyBorder="1"/>
    <xf numFmtId="0" fontId="1" fillId="0" borderId="10" xfId="0" applyFont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6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11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Microalgae in co-culture in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 Microalgae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Monoculture!$G$3:$G$8</c:f>
                <c:numCache>
                  <c:formatCode>General</c:formatCode>
                  <c:ptCount val="6"/>
                  <c:pt idx="0">
                    <c:v>1.9311050377094112</c:v>
                  </c:pt>
                  <c:pt idx="1">
                    <c:v>1.3616778865306827</c:v>
                  </c:pt>
                  <c:pt idx="2">
                    <c:v>1.6309506430300167</c:v>
                  </c:pt>
                  <c:pt idx="3">
                    <c:v>0.67823299831252681</c:v>
                  </c:pt>
                  <c:pt idx="4">
                    <c:v>0.86168439698070276</c:v>
                  </c:pt>
                  <c:pt idx="5">
                    <c:v>1.4247806848774993</c:v>
                  </c:pt>
                </c:numCache>
              </c:numRef>
            </c:plus>
            <c:minus>
              <c:numRef>
                <c:f>Monoculture!$G$3:$G$8</c:f>
                <c:numCache>
                  <c:formatCode>General</c:formatCode>
                  <c:ptCount val="6"/>
                  <c:pt idx="0">
                    <c:v>1.9311050377094112</c:v>
                  </c:pt>
                  <c:pt idx="1">
                    <c:v>1.3616778865306827</c:v>
                  </c:pt>
                  <c:pt idx="2">
                    <c:v>1.6309506430300167</c:v>
                  </c:pt>
                  <c:pt idx="3">
                    <c:v>0.67823299831252681</c:v>
                  </c:pt>
                  <c:pt idx="4">
                    <c:v>0.86168439698070276</c:v>
                  </c:pt>
                  <c:pt idx="5">
                    <c:v>1.4247806848774993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[1]Sheet1!$A$11:$A$16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Monoculture!$F$3:$F$8</c:f>
              <c:numCache>
                <c:formatCode>General</c:formatCode>
                <c:ptCount val="6"/>
                <c:pt idx="0">
                  <c:v>7.125</c:v>
                </c:pt>
                <c:pt idx="1">
                  <c:v>4.625</c:v>
                </c:pt>
                <c:pt idx="2">
                  <c:v>8.6</c:v>
                </c:pt>
                <c:pt idx="3">
                  <c:v>6.7</c:v>
                </c:pt>
                <c:pt idx="4">
                  <c:v>5.9249999999999998</c:v>
                </c:pt>
                <c:pt idx="5">
                  <c:v>5.0500000000000007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4-4A32-B8D9-1F990D52D2CE}"/>
            </c:ext>
          </c:extLst>
        </c:ser>
        <c:ser>
          <c:idx val="1"/>
          <c:order val="1"/>
          <c:tx>
            <c:v>A100.2 Microalgae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Monoculture!$M$3:$M$8</c:f>
                <c:numCache>
                  <c:formatCode>General</c:formatCode>
                  <c:ptCount val="6"/>
                  <c:pt idx="0">
                    <c:v>0.4330127018922193</c:v>
                  </c:pt>
                  <c:pt idx="1">
                    <c:v>0.82915619758884995</c:v>
                  </c:pt>
                  <c:pt idx="2">
                    <c:v>0.34156502553198692</c:v>
                  </c:pt>
                  <c:pt idx="3">
                    <c:v>0.88835053141576859</c:v>
                  </c:pt>
                  <c:pt idx="4">
                    <c:v>1.4221462653327952</c:v>
                  </c:pt>
                  <c:pt idx="5">
                    <c:v>1.087428158546575</c:v>
                  </c:pt>
                </c:numCache>
              </c:numRef>
            </c:plus>
            <c:minus>
              <c:numRef>
                <c:f>Monoculture!$M$3:$M$8</c:f>
                <c:numCache>
                  <c:formatCode>General</c:formatCode>
                  <c:ptCount val="6"/>
                  <c:pt idx="0">
                    <c:v>0.4330127018922193</c:v>
                  </c:pt>
                  <c:pt idx="1">
                    <c:v>0.82915619758884995</c:v>
                  </c:pt>
                  <c:pt idx="2">
                    <c:v>0.34156502553198692</c:v>
                  </c:pt>
                  <c:pt idx="3">
                    <c:v>0.88835053141576859</c:v>
                  </c:pt>
                  <c:pt idx="4">
                    <c:v>1.4221462653327952</c:v>
                  </c:pt>
                  <c:pt idx="5">
                    <c:v>1.087428158546575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[1]Sheet1!$A$11:$A$16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Monoculture!$L$3:$L$8</c:f>
              <c:numCache>
                <c:formatCode>General</c:formatCode>
                <c:ptCount val="6"/>
                <c:pt idx="0">
                  <c:v>7.125</c:v>
                </c:pt>
                <c:pt idx="1">
                  <c:v>5.875</c:v>
                </c:pt>
                <c:pt idx="2">
                  <c:v>6.0500000000000007</c:v>
                </c:pt>
                <c:pt idx="3">
                  <c:v>6.7249999999999996</c:v>
                </c:pt>
                <c:pt idx="4">
                  <c:v>6.5749999999999993</c:v>
                </c:pt>
                <c:pt idx="5">
                  <c:v>3.9750000000000005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4-4A32-B8D9-1F990D52D2CE}"/>
            </c:ext>
          </c:extLst>
        </c:ser>
        <c:ser>
          <c:idx val="2"/>
          <c:order val="2"/>
          <c:tx>
            <c:v>A100.3 Microalgae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Monoculture!$S$3:$S$8</c:f>
                <c:numCache>
                  <c:formatCode>General</c:formatCode>
                  <c:ptCount val="6"/>
                  <c:pt idx="0">
                    <c:v>1.1433685611676869</c:v>
                  </c:pt>
                  <c:pt idx="1">
                    <c:v>1.6708281379802852</c:v>
                  </c:pt>
                  <c:pt idx="2">
                    <c:v>1.1690451944500153</c:v>
                  </c:pt>
                  <c:pt idx="3">
                    <c:v>0.57154760664940851</c:v>
                  </c:pt>
                  <c:pt idx="4">
                    <c:v>0.72571803523590805</c:v>
                  </c:pt>
                  <c:pt idx="5">
                    <c:v>0.61846584384264924</c:v>
                  </c:pt>
                </c:numCache>
              </c:numRef>
            </c:plus>
            <c:minus>
              <c:numRef>
                <c:f>Monoculture!$S$3:$S$8</c:f>
                <c:numCache>
                  <c:formatCode>General</c:formatCode>
                  <c:ptCount val="6"/>
                  <c:pt idx="0">
                    <c:v>1.1433685611676869</c:v>
                  </c:pt>
                  <c:pt idx="1">
                    <c:v>1.6708281379802852</c:v>
                  </c:pt>
                  <c:pt idx="2">
                    <c:v>1.1690451944500153</c:v>
                  </c:pt>
                  <c:pt idx="3">
                    <c:v>0.57154760664940851</c:v>
                  </c:pt>
                  <c:pt idx="4">
                    <c:v>0.72571803523590805</c:v>
                  </c:pt>
                  <c:pt idx="5">
                    <c:v>0.61846584384264924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[1]Sheet1!$A$11:$A$16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Monoculture!$R$3:$R$8</c:f>
              <c:numCache>
                <c:formatCode>General</c:formatCode>
                <c:ptCount val="6"/>
                <c:pt idx="0">
                  <c:v>7.9375</c:v>
                </c:pt>
                <c:pt idx="1">
                  <c:v>6.5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6.5</c:v>
                </c:pt>
                <c:pt idx="5">
                  <c:v>5.6749999999999998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54-4A32-B8D9-1F990D52D2CE}"/>
            </c:ext>
          </c:extLst>
        </c:ser>
        <c:ser>
          <c:idx val="3"/>
          <c:order val="3"/>
          <c:tx>
            <c:v>A100.6 Microalgae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Monoculture!$Y$3:$Y$8</c:f>
                <c:numCache>
                  <c:formatCode>General</c:formatCode>
                  <c:ptCount val="6"/>
                  <c:pt idx="0">
                    <c:v>1.050793351076541</c:v>
                  </c:pt>
                  <c:pt idx="1">
                    <c:v>1.4930394055974097</c:v>
                  </c:pt>
                  <c:pt idx="2">
                    <c:v>0.91469484893415309</c:v>
                  </c:pt>
                  <c:pt idx="3">
                    <c:v>0.88317608663277725</c:v>
                  </c:pt>
                  <c:pt idx="4">
                    <c:v>0.55075705472861003</c:v>
                  </c:pt>
                  <c:pt idx="5">
                    <c:v>0.83016062702748383</c:v>
                  </c:pt>
                </c:numCache>
              </c:numRef>
            </c:plus>
            <c:minus>
              <c:numRef>
                <c:f>Monoculture!$Y$3:$Y$8</c:f>
                <c:numCache>
                  <c:formatCode>General</c:formatCode>
                  <c:ptCount val="6"/>
                  <c:pt idx="0">
                    <c:v>1.050793351076541</c:v>
                  </c:pt>
                  <c:pt idx="1">
                    <c:v>1.4930394055974097</c:v>
                  </c:pt>
                  <c:pt idx="2">
                    <c:v>0.91469484893415309</c:v>
                  </c:pt>
                  <c:pt idx="3">
                    <c:v>0.88317608663277725</c:v>
                  </c:pt>
                  <c:pt idx="4">
                    <c:v>0.55075705472861003</c:v>
                  </c:pt>
                  <c:pt idx="5">
                    <c:v>0.83016062702748383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[1]Sheet1!$A$11:$A$16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Monoculture!$X$3:$X$8</c:f>
              <c:numCache>
                <c:formatCode>General</c:formatCode>
                <c:ptCount val="6"/>
                <c:pt idx="0">
                  <c:v>6.875</c:v>
                </c:pt>
                <c:pt idx="1">
                  <c:v>5.125</c:v>
                </c:pt>
                <c:pt idx="2">
                  <c:v>7.35</c:v>
                </c:pt>
                <c:pt idx="3">
                  <c:v>5.3000000000000007</c:v>
                </c:pt>
                <c:pt idx="4">
                  <c:v>5.5500000000000007</c:v>
                </c:pt>
                <c:pt idx="5">
                  <c:v>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54-4A32-B8D9-1F990D52D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55424"/>
        <c:axId val="312057392"/>
        <c:extLst/>
      </c:lineChart>
      <c:catAx>
        <c:axId val="31205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7392"/>
        <c:crosses val="autoZero"/>
        <c:auto val="1"/>
        <c:lblAlgn val="ctr"/>
        <c:lblOffset val="100"/>
        <c:noMultiLvlLbl val="0"/>
      </c:catAx>
      <c:valAx>
        <c:axId val="3120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 count (x106 cells/mL)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Microalgae in co-culture in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PA-PY Microalgae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'Co-culture'!$G$3:$G$8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0.51538820320220757</c:v>
                  </c:pt>
                  <c:pt idx="2">
                    <c:v>2.4441682293437439</c:v>
                  </c:pt>
                  <c:pt idx="3">
                    <c:v>1.6201851746019651</c:v>
                  </c:pt>
                  <c:pt idx="4">
                    <c:v>1.6520189667999174</c:v>
                  </c:pt>
                  <c:pt idx="5">
                    <c:v>1.8526445062846424</c:v>
                  </c:pt>
                </c:numCache>
              </c:numRef>
            </c:plus>
            <c:minus>
              <c:numRef>
                <c:f>'Co-culture'!$G$3:$G$8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0.51538820320220757</c:v>
                  </c:pt>
                  <c:pt idx="2">
                    <c:v>2.4441682293437439</c:v>
                  </c:pt>
                  <c:pt idx="3">
                    <c:v>1.6201851746019651</c:v>
                  </c:pt>
                  <c:pt idx="4">
                    <c:v>1.6520189667999174</c:v>
                  </c:pt>
                  <c:pt idx="5">
                    <c:v>1.8526445062846424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'Co-culture'!$F$3:$F$8</c:f>
              <c:numCache>
                <c:formatCode>General</c:formatCode>
                <c:ptCount val="6"/>
                <c:pt idx="0">
                  <c:v>8.625</c:v>
                </c:pt>
                <c:pt idx="1">
                  <c:v>7.4375</c:v>
                </c:pt>
                <c:pt idx="2">
                  <c:v>8.5625</c:v>
                </c:pt>
                <c:pt idx="3">
                  <c:v>6.75</c:v>
                </c:pt>
                <c:pt idx="4">
                  <c:v>7.375</c:v>
                </c:pt>
                <c:pt idx="5">
                  <c:v>7.8125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96-4AEC-A041-8E69F86DD4AA}"/>
            </c:ext>
          </c:extLst>
        </c:ser>
        <c:ser>
          <c:idx val="1"/>
          <c:order val="1"/>
          <c:tx>
            <c:v>A1-Y6 Microalgae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'Co-culture'!$M$3:$M$8</c:f>
                <c:numCache>
                  <c:formatCode>General</c:formatCode>
                  <c:ptCount val="6"/>
                  <c:pt idx="0">
                    <c:v>0.51538820320220757</c:v>
                  </c:pt>
                  <c:pt idx="1">
                    <c:v>1.2479149276559949</c:v>
                  </c:pt>
                  <c:pt idx="2">
                    <c:v>0.92421137553411803</c:v>
                  </c:pt>
                  <c:pt idx="3">
                    <c:v>1.7245168405479065</c:v>
                  </c:pt>
                  <c:pt idx="4">
                    <c:v>2.5041632002194532</c:v>
                  </c:pt>
                  <c:pt idx="5">
                    <c:v>0.54006172486732174</c:v>
                  </c:pt>
                </c:numCache>
              </c:numRef>
            </c:plus>
            <c:minus>
              <c:numRef>
                <c:f>'Co-culture'!$M$3:$M$8</c:f>
                <c:numCache>
                  <c:formatCode>General</c:formatCode>
                  <c:ptCount val="6"/>
                  <c:pt idx="0">
                    <c:v>0.51538820320220757</c:v>
                  </c:pt>
                  <c:pt idx="1">
                    <c:v>1.2479149276559949</c:v>
                  </c:pt>
                  <c:pt idx="2">
                    <c:v>0.92421137553411803</c:v>
                  </c:pt>
                  <c:pt idx="3">
                    <c:v>1.7245168405479065</c:v>
                  </c:pt>
                  <c:pt idx="4">
                    <c:v>2.5041632002194532</c:v>
                  </c:pt>
                  <c:pt idx="5">
                    <c:v>0.54006172486732174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'Co-culture'!$L$3:$L$8</c:f>
              <c:numCache>
                <c:formatCode>General</c:formatCode>
                <c:ptCount val="6"/>
                <c:pt idx="0">
                  <c:v>7.4375</c:v>
                </c:pt>
                <c:pt idx="1">
                  <c:v>7.4375</c:v>
                </c:pt>
                <c:pt idx="2">
                  <c:v>6.125</c:v>
                </c:pt>
                <c:pt idx="3">
                  <c:v>7.3125</c:v>
                </c:pt>
                <c:pt idx="4">
                  <c:v>6.125</c:v>
                </c:pt>
                <c:pt idx="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96-4AEC-A041-8E69F86DD4AA}"/>
            </c:ext>
          </c:extLst>
        </c:ser>
        <c:ser>
          <c:idx val="2"/>
          <c:order val="2"/>
          <c:tx>
            <c:v>A4-Y4 Microalgae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'Co-culture'!$S$3:$S$8</c:f>
                <c:numCache>
                  <c:formatCode>General</c:formatCode>
                  <c:ptCount val="6"/>
                  <c:pt idx="0">
                    <c:v>2.366211810750114</c:v>
                  </c:pt>
                  <c:pt idx="1">
                    <c:v>2.1650635094610968</c:v>
                  </c:pt>
                  <c:pt idx="2">
                    <c:v>0.875</c:v>
                  </c:pt>
                  <c:pt idx="3">
                    <c:v>1.0801234497346435</c:v>
                  </c:pt>
                  <c:pt idx="4">
                    <c:v>1.9632031648982911</c:v>
                  </c:pt>
                  <c:pt idx="5">
                    <c:v>0.35355339059327379</c:v>
                  </c:pt>
                </c:numCache>
              </c:numRef>
            </c:plus>
            <c:minus>
              <c:numRef>
                <c:f>'Co-culture'!$S$3:$S$8</c:f>
                <c:numCache>
                  <c:formatCode>General</c:formatCode>
                  <c:ptCount val="6"/>
                  <c:pt idx="0">
                    <c:v>2.366211810750114</c:v>
                  </c:pt>
                  <c:pt idx="1">
                    <c:v>2.1650635094610968</c:v>
                  </c:pt>
                  <c:pt idx="2">
                    <c:v>0.875</c:v>
                  </c:pt>
                  <c:pt idx="3">
                    <c:v>1.0801234497346435</c:v>
                  </c:pt>
                  <c:pt idx="4">
                    <c:v>1.9632031648982911</c:v>
                  </c:pt>
                  <c:pt idx="5">
                    <c:v>0.35355339059327379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'Co-culture'!$R$3:$R$8</c:f>
              <c:numCache>
                <c:formatCode>General</c:formatCode>
                <c:ptCount val="6"/>
                <c:pt idx="0">
                  <c:v>13.9375</c:v>
                </c:pt>
                <c:pt idx="1">
                  <c:v>11.875</c:v>
                </c:pt>
                <c:pt idx="2">
                  <c:v>9.5625</c:v>
                </c:pt>
                <c:pt idx="3">
                  <c:v>10.5</c:v>
                </c:pt>
                <c:pt idx="4">
                  <c:v>9.125</c:v>
                </c:pt>
                <c:pt idx="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96-4AEC-A041-8E69F86DD4AA}"/>
            </c:ext>
          </c:extLst>
        </c:ser>
        <c:ser>
          <c:idx val="3"/>
          <c:order val="3"/>
          <c:tx>
            <c:v>A4-Y3 Microalgae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'Co-culture'!$Y$3:$Y$8</c:f>
                <c:numCache>
                  <c:formatCode>General</c:formatCode>
                  <c:ptCount val="6"/>
                  <c:pt idx="0">
                    <c:v>1.4860462083439174</c:v>
                  </c:pt>
                  <c:pt idx="1">
                    <c:v>2.4098322901535423</c:v>
                  </c:pt>
                  <c:pt idx="2">
                    <c:v>1.8708286933869707</c:v>
                  </c:pt>
                  <c:pt idx="3">
                    <c:v>0.89849411053532602</c:v>
                  </c:pt>
                  <c:pt idx="4">
                    <c:v>1.6520189667999174</c:v>
                  </c:pt>
                  <c:pt idx="5">
                    <c:v>2.9825883613622137</c:v>
                  </c:pt>
                </c:numCache>
              </c:numRef>
            </c:plus>
            <c:minus>
              <c:numRef>
                <c:f>'Co-culture'!$Y$3:$Y$8</c:f>
                <c:numCache>
                  <c:formatCode>General</c:formatCode>
                  <c:ptCount val="6"/>
                  <c:pt idx="0">
                    <c:v>1.4860462083439174</c:v>
                  </c:pt>
                  <c:pt idx="1">
                    <c:v>2.4098322901535423</c:v>
                  </c:pt>
                  <c:pt idx="2">
                    <c:v>1.8708286933869707</c:v>
                  </c:pt>
                  <c:pt idx="3">
                    <c:v>0.89849411053532602</c:v>
                  </c:pt>
                  <c:pt idx="4">
                    <c:v>1.6520189667999174</c:v>
                  </c:pt>
                  <c:pt idx="5">
                    <c:v>2.9825883613622137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'Co-culture'!$X$3:$X$8</c:f>
              <c:numCache>
                <c:formatCode>General</c:formatCode>
                <c:ptCount val="6"/>
                <c:pt idx="0">
                  <c:v>13.5</c:v>
                </c:pt>
                <c:pt idx="1">
                  <c:v>10.5625</c:v>
                </c:pt>
                <c:pt idx="2">
                  <c:v>13.5</c:v>
                </c:pt>
                <c:pt idx="3">
                  <c:v>11.8125</c:v>
                </c:pt>
                <c:pt idx="4">
                  <c:v>11.375</c:v>
                </c:pt>
                <c:pt idx="5">
                  <c:v>10.375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96-4AEC-A041-8E69F86DD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55424"/>
        <c:axId val="31205739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v>PA-PY Yeast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'Co-culture'!$F$11:$F$16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0.6875</c:v>
                      </c:pt>
                      <c:pt idx="1">
                        <c:v>8.5</c:v>
                      </c:pt>
                      <c:pt idx="2">
                        <c:v>15.1875</c:v>
                      </c:pt>
                      <c:pt idx="3">
                        <c:v>23.125</c:v>
                      </c:pt>
                      <c:pt idx="4">
                        <c:v>24.75</c:v>
                      </c:pt>
                      <c:pt idx="5">
                        <c:v>24.8125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5B96-4AEC-A041-8E69F86DD4A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A1-Y6 Yeast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'Co-culture'!$L$11:$L$16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0.9375</c:v>
                      </c:pt>
                      <c:pt idx="1">
                        <c:v>8.5</c:v>
                      </c:pt>
                      <c:pt idx="2">
                        <c:v>20</c:v>
                      </c:pt>
                      <c:pt idx="3">
                        <c:v>20</c:v>
                      </c:pt>
                      <c:pt idx="4">
                        <c:v>17.5</c:v>
                      </c:pt>
                      <c:pt idx="5">
                        <c:v>16.875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B96-4AEC-A041-8E69F86DD4AA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A4-Y4 Yeast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'Co-culture'!$R$11:$R$16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0.625</c:v>
                      </c:pt>
                      <c:pt idx="1">
                        <c:v>7.6875</c:v>
                      </c:pt>
                      <c:pt idx="2">
                        <c:v>13</c:v>
                      </c:pt>
                      <c:pt idx="3">
                        <c:v>17.625</c:v>
                      </c:pt>
                      <c:pt idx="4">
                        <c:v>15.625</c:v>
                      </c:pt>
                      <c:pt idx="5">
                        <c:v>14.75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B96-4AEC-A041-8E69F86DD4A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A4-Y3 Yeast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'Co-culture'!$X$11:$X$16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0.375</c:v>
                      </c:pt>
                      <c:pt idx="1">
                        <c:v>6.375</c:v>
                      </c:pt>
                      <c:pt idx="2">
                        <c:v>12.5</c:v>
                      </c:pt>
                      <c:pt idx="3">
                        <c:v>18.25</c:v>
                      </c:pt>
                      <c:pt idx="4">
                        <c:v>20.125</c:v>
                      </c:pt>
                      <c:pt idx="5">
                        <c:v>17.625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B96-4AEC-A041-8E69F86DD4AA}"/>
                  </c:ext>
                </c:extLst>
              </c15:ser>
            </c15:filteredLineSeries>
          </c:ext>
        </c:extLst>
      </c:lineChart>
      <c:catAx>
        <c:axId val="31205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7392"/>
        <c:crosses val="autoZero"/>
        <c:auto val="1"/>
        <c:lblAlgn val="ctr"/>
        <c:lblOffset val="100"/>
        <c:noMultiLvlLbl val="0"/>
      </c:catAx>
      <c:valAx>
        <c:axId val="3120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 count (x10</a:t>
                </a:r>
                <a:r>
                  <a:rPr lang="en-US" baseline="30000"/>
                  <a:t>6</a:t>
                </a:r>
                <a:r>
                  <a:rPr lang="en-US"/>
                  <a:t> cells/mL)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Yeast in co-culture in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v>PA-PY Yeast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'Co-culture'!$G$11:$G$16</c:f>
                <c:numCache>
                  <c:formatCode>General</c:formatCode>
                  <c:ptCount val="6"/>
                  <c:pt idx="0">
                    <c:v>0.375</c:v>
                  </c:pt>
                  <c:pt idx="1">
                    <c:v>2.5576682088704676</c:v>
                  </c:pt>
                  <c:pt idx="2">
                    <c:v>5.9103546142906405</c:v>
                  </c:pt>
                  <c:pt idx="3">
                    <c:v>3.8541103599490589</c:v>
                  </c:pt>
                  <c:pt idx="4">
                    <c:v>6.1339220731926485</c:v>
                  </c:pt>
                  <c:pt idx="5">
                    <c:v>7.7038275119146675</c:v>
                  </c:pt>
                </c:numCache>
              </c:numRef>
            </c:plus>
            <c:minus>
              <c:numRef>
                <c:f>'Co-culture'!$G$11:$G$16</c:f>
                <c:numCache>
                  <c:formatCode>General</c:formatCode>
                  <c:ptCount val="6"/>
                  <c:pt idx="0">
                    <c:v>0.375</c:v>
                  </c:pt>
                  <c:pt idx="1">
                    <c:v>2.5576682088704676</c:v>
                  </c:pt>
                  <c:pt idx="2">
                    <c:v>5.9103546142906405</c:v>
                  </c:pt>
                  <c:pt idx="3">
                    <c:v>3.8541103599490589</c:v>
                  </c:pt>
                  <c:pt idx="4">
                    <c:v>6.1339220731926485</c:v>
                  </c:pt>
                  <c:pt idx="5">
                    <c:v>7.7038275119146675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'Co-culture'!$F$11:$F$16</c:f>
              <c:numCache>
                <c:formatCode>General</c:formatCode>
                <c:ptCount val="6"/>
                <c:pt idx="0">
                  <c:v>0.6875</c:v>
                </c:pt>
                <c:pt idx="1">
                  <c:v>8.5</c:v>
                </c:pt>
                <c:pt idx="2">
                  <c:v>15.1875</c:v>
                </c:pt>
                <c:pt idx="3">
                  <c:v>23.125</c:v>
                </c:pt>
                <c:pt idx="4">
                  <c:v>24.75</c:v>
                </c:pt>
                <c:pt idx="5">
                  <c:v>24.8125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90-48C6-8B4E-133B942F9CCE}"/>
            </c:ext>
          </c:extLst>
        </c:ser>
        <c:ser>
          <c:idx val="5"/>
          <c:order val="5"/>
          <c:tx>
            <c:v>A1-Y6 Yeast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'Co-culture'!$M$11:$M$16</c:f>
                <c:numCache>
                  <c:formatCode>General</c:formatCode>
                  <c:ptCount val="6"/>
                  <c:pt idx="0">
                    <c:v>0.59072695328157598</c:v>
                  </c:pt>
                  <c:pt idx="1">
                    <c:v>1.5942605391424158</c:v>
                  </c:pt>
                  <c:pt idx="2">
                    <c:v>6.3541325135694171</c:v>
                  </c:pt>
                  <c:pt idx="3">
                    <c:v>3.7472211926528525</c:v>
                  </c:pt>
                  <c:pt idx="4">
                    <c:v>3.5707142142714252</c:v>
                  </c:pt>
                  <c:pt idx="5">
                    <c:v>4.4417526570788102</c:v>
                  </c:pt>
                </c:numCache>
              </c:numRef>
            </c:plus>
            <c:minus>
              <c:numRef>
                <c:f>'Co-culture'!$M$11:$M$16</c:f>
                <c:numCache>
                  <c:formatCode>General</c:formatCode>
                  <c:ptCount val="6"/>
                  <c:pt idx="0">
                    <c:v>0.59072695328157598</c:v>
                  </c:pt>
                  <c:pt idx="1">
                    <c:v>1.5942605391424158</c:v>
                  </c:pt>
                  <c:pt idx="2">
                    <c:v>6.3541325135694171</c:v>
                  </c:pt>
                  <c:pt idx="3">
                    <c:v>3.7472211926528525</c:v>
                  </c:pt>
                  <c:pt idx="4">
                    <c:v>3.5707142142714252</c:v>
                  </c:pt>
                  <c:pt idx="5">
                    <c:v>4.4417526570788102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'Co-culture'!$L$11:$L$16</c:f>
              <c:numCache>
                <c:formatCode>General</c:formatCode>
                <c:ptCount val="6"/>
                <c:pt idx="0">
                  <c:v>0.9375</c:v>
                </c:pt>
                <c:pt idx="1">
                  <c:v>8.5</c:v>
                </c:pt>
                <c:pt idx="2">
                  <c:v>20</c:v>
                </c:pt>
                <c:pt idx="3">
                  <c:v>20</c:v>
                </c:pt>
                <c:pt idx="4">
                  <c:v>17.5</c:v>
                </c:pt>
                <c:pt idx="5">
                  <c:v>16.875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0-48C6-8B4E-133B942F9CCE}"/>
            </c:ext>
          </c:extLst>
        </c:ser>
        <c:ser>
          <c:idx val="6"/>
          <c:order val="6"/>
          <c:tx>
            <c:v>A4-Y4 Yeast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'Co-culture'!$S$11:$S$16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2.2946949688357274</c:v>
                  </c:pt>
                  <c:pt idx="2">
                    <c:v>2.8504385627478448</c:v>
                  </c:pt>
                  <c:pt idx="3">
                    <c:v>6.0363482338248184</c:v>
                  </c:pt>
                  <c:pt idx="4">
                    <c:v>4.0491768710854474</c:v>
                  </c:pt>
                  <c:pt idx="5">
                    <c:v>5.2041649986653313</c:v>
                  </c:pt>
                </c:numCache>
              </c:numRef>
            </c:plus>
            <c:minus>
              <c:numRef>
                <c:f>'Co-culture'!$S$11:$S$16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2.2946949688357274</c:v>
                  </c:pt>
                  <c:pt idx="2">
                    <c:v>2.8504385627478448</c:v>
                  </c:pt>
                  <c:pt idx="3">
                    <c:v>6.0363482338248184</c:v>
                  </c:pt>
                  <c:pt idx="4">
                    <c:v>4.0491768710854474</c:v>
                  </c:pt>
                  <c:pt idx="5">
                    <c:v>5.2041649986653313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'Co-culture'!$R$11:$R$16</c:f>
              <c:numCache>
                <c:formatCode>General</c:formatCode>
                <c:ptCount val="6"/>
                <c:pt idx="0">
                  <c:v>0.625</c:v>
                </c:pt>
                <c:pt idx="1">
                  <c:v>7.6875</c:v>
                </c:pt>
                <c:pt idx="2">
                  <c:v>13</c:v>
                </c:pt>
                <c:pt idx="3">
                  <c:v>17.625</c:v>
                </c:pt>
                <c:pt idx="4">
                  <c:v>15.625</c:v>
                </c:pt>
                <c:pt idx="5">
                  <c:v>14.75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90-48C6-8B4E-133B942F9CCE}"/>
            </c:ext>
          </c:extLst>
        </c:ser>
        <c:ser>
          <c:idx val="7"/>
          <c:order val="7"/>
          <c:tx>
            <c:v>A4-Y3 Yeast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'Co-culture'!$Y$11:$Y$16</c:f>
                <c:numCache>
                  <c:formatCode>General</c:formatCode>
                  <c:ptCount val="6"/>
                  <c:pt idx="0">
                    <c:v>0.14433756729740643</c:v>
                  </c:pt>
                  <c:pt idx="1">
                    <c:v>2.4537386440559095</c:v>
                  </c:pt>
                  <c:pt idx="2">
                    <c:v>1.9257033347152239</c:v>
                  </c:pt>
                  <c:pt idx="3">
                    <c:v>5.5864419206981228</c:v>
                  </c:pt>
                  <c:pt idx="4">
                    <c:v>2.2592402852876599</c:v>
                  </c:pt>
                  <c:pt idx="5">
                    <c:v>9.9047547504552913</c:v>
                  </c:pt>
                </c:numCache>
              </c:numRef>
            </c:plus>
            <c:minus>
              <c:numRef>
                <c:f>'Co-culture'!$Y$11:$Y$16</c:f>
                <c:numCache>
                  <c:formatCode>General</c:formatCode>
                  <c:ptCount val="6"/>
                  <c:pt idx="0">
                    <c:v>0.14433756729740643</c:v>
                  </c:pt>
                  <c:pt idx="1">
                    <c:v>2.4537386440559095</c:v>
                  </c:pt>
                  <c:pt idx="2">
                    <c:v>1.9257033347152239</c:v>
                  </c:pt>
                  <c:pt idx="3">
                    <c:v>5.5864419206981228</c:v>
                  </c:pt>
                  <c:pt idx="4">
                    <c:v>2.2592402852876599</c:v>
                  </c:pt>
                  <c:pt idx="5">
                    <c:v>9.9047547504552913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'Co-culture'!$X$11:$X$16</c:f>
              <c:numCache>
                <c:formatCode>General</c:formatCode>
                <c:ptCount val="6"/>
                <c:pt idx="0">
                  <c:v>0.375</c:v>
                </c:pt>
                <c:pt idx="1">
                  <c:v>6.375</c:v>
                </c:pt>
                <c:pt idx="2">
                  <c:v>12.5</c:v>
                </c:pt>
                <c:pt idx="3">
                  <c:v>18.25</c:v>
                </c:pt>
                <c:pt idx="4">
                  <c:v>20.125</c:v>
                </c:pt>
                <c:pt idx="5">
                  <c:v>17.625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90-48C6-8B4E-133B942F9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55424"/>
        <c:axId val="312057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PA-PY Microalgae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'Co-culture'!$F$3:$F$8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8.625</c:v>
                      </c:pt>
                      <c:pt idx="1">
                        <c:v>7.4375</c:v>
                      </c:pt>
                      <c:pt idx="2">
                        <c:v>8.5625</c:v>
                      </c:pt>
                      <c:pt idx="3">
                        <c:v>6.75</c:v>
                      </c:pt>
                      <c:pt idx="4">
                        <c:v>7.375</c:v>
                      </c:pt>
                      <c:pt idx="5">
                        <c:v>7.8125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690-48C6-8B4E-133B942F9CC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A1-Y6 Microalgae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'Co-culture'!$L$3:$L$8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7.4375</c:v>
                      </c:pt>
                      <c:pt idx="1">
                        <c:v>7.4375</c:v>
                      </c:pt>
                      <c:pt idx="2">
                        <c:v>6.125</c:v>
                      </c:pt>
                      <c:pt idx="3">
                        <c:v>7.3125</c:v>
                      </c:pt>
                      <c:pt idx="4">
                        <c:v>6.125</c:v>
                      </c:pt>
                      <c:pt idx="5">
                        <c:v>6.5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690-48C6-8B4E-133B942F9CC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A4-Y4 Microalgae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'Co-culture'!$R$3:$R$8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13.9375</c:v>
                      </c:pt>
                      <c:pt idx="1">
                        <c:v>11.875</c:v>
                      </c:pt>
                      <c:pt idx="2">
                        <c:v>9.5625</c:v>
                      </c:pt>
                      <c:pt idx="3">
                        <c:v>10.5</c:v>
                      </c:pt>
                      <c:pt idx="4">
                        <c:v>9.125</c:v>
                      </c:pt>
                      <c:pt idx="5">
                        <c:v>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690-48C6-8B4E-133B942F9CC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A4-Y3 Microalgae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'Co-culture'!$X$3:$X$8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13.5</c:v>
                      </c:pt>
                      <c:pt idx="1">
                        <c:v>10.5625</c:v>
                      </c:pt>
                      <c:pt idx="2">
                        <c:v>13.5</c:v>
                      </c:pt>
                      <c:pt idx="3">
                        <c:v>11.8125</c:v>
                      </c:pt>
                      <c:pt idx="4">
                        <c:v>11.375</c:v>
                      </c:pt>
                      <c:pt idx="5">
                        <c:v>10.375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690-48C6-8B4E-133B942F9CCE}"/>
                  </c:ext>
                </c:extLst>
              </c15:ser>
            </c15:filteredLineSeries>
          </c:ext>
        </c:extLst>
      </c:lineChart>
      <c:catAx>
        <c:axId val="31205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7392"/>
        <c:crosses val="autoZero"/>
        <c:auto val="1"/>
        <c:lblAlgn val="ctr"/>
        <c:lblOffset val="100"/>
        <c:noMultiLvlLbl val="0"/>
      </c:catAx>
      <c:valAx>
        <c:axId val="3120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 count (x 10</a:t>
                </a:r>
                <a:r>
                  <a:rPr lang="en-US" baseline="30000"/>
                  <a:t>6</a:t>
                </a:r>
                <a:r>
                  <a:rPr lang="en-US" baseline="0"/>
                  <a:t> </a:t>
                </a:r>
                <a:r>
                  <a:rPr lang="en-US"/>
                  <a:t>cells/mL)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Microalgae in co-culture in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PA-PY Microalgae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'Co-culture'!$G$3:$G$8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0.51538820320220757</c:v>
                  </c:pt>
                  <c:pt idx="2">
                    <c:v>2.4441682293437439</c:v>
                  </c:pt>
                  <c:pt idx="3">
                    <c:v>1.6201851746019651</c:v>
                  </c:pt>
                  <c:pt idx="4">
                    <c:v>1.6520189667999174</c:v>
                  </c:pt>
                  <c:pt idx="5">
                    <c:v>1.8526445062846424</c:v>
                  </c:pt>
                </c:numCache>
              </c:numRef>
            </c:plus>
            <c:minus>
              <c:numRef>
                <c:f>'Co-culture'!$G$3:$G$8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0.51538820320220757</c:v>
                  </c:pt>
                  <c:pt idx="2">
                    <c:v>2.4441682293437439</c:v>
                  </c:pt>
                  <c:pt idx="3">
                    <c:v>1.6201851746019651</c:v>
                  </c:pt>
                  <c:pt idx="4">
                    <c:v>1.6520189667999174</c:v>
                  </c:pt>
                  <c:pt idx="5">
                    <c:v>1.8526445062846424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'Co-culture'!$F$3:$F$8</c:f>
              <c:numCache>
                <c:formatCode>General</c:formatCode>
                <c:ptCount val="6"/>
                <c:pt idx="0">
                  <c:v>8.625</c:v>
                </c:pt>
                <c:pt idx="1">
                  <c:v>7.4375</c:v>
                </c:pt>
                <c:pt idx="2">
                  <c:v>8.5625</c:v>
                </c:pt>
                <c:pt idx="3">
                  <c:v>6.75</c:v>
                </c:pt>
                <c:pt idx="4">
                  <c:v>7.375</c:v>
                </c:pt>
                <c:pt idx="5">
                  <c:v>7.8125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D-41CC-8DFF-FDF0F16AC0EB}"/>
            </c:ext>
          </c:extLst>
        </c:ser>
        <c:ser>
          <c:idx val="4"/>
          <c:order val="4"/>
          <c:tx>
            <c:v>PA-PY Yeast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'Co-culture'!$G$11:$G$16</c:f>
                <c:numCache>
                  <c:formatCode>General</c:formatCode>
                  <c:ptCount val="6"/>
                  <c:pt idx="0">
                    <c:v>0.375</c:v>
                  </c:pt>
                  <c:pt idx="1">
                    <c:v>2.5576682088704676</c:v>
                  </c:pt>
                  <c:pt idx="2">
                    <c:v>5.9103546142906405</c:v>
                  </c:pt>
                  <c:pt idx="3">
                    <c:v>3.8541103599490589</c:v>
                  </c:pt>
                  <c:pt idx="4">
                    <c:v>6.1339220731926485</c:v>
                  </c:pt>
                  <c:pt idx="5">
                    <c:v>7.7038275119146675</c:v>
                  </c:pt>
                </c:numCache>
              </c:numRef>
            </c:plus>
            <c:minus>
              <c:numRef>
                <c:f>'Co-culture'!$G$11:$G$16</c:f>
                <c:numCache>
                  <c:formatCode>General</c:formatCode>
                  <c:ptCount val="6"/>
                  <c:pt idx="0">
                    <c:v>0.375</c:v>
                  </c:pt>
                  <c:pt idx="1">
                    <c:v>2.5576682088704676</c:v>
                  </c:pt>
                  <c:pt idx="2">
                    <c:v>5.9103546142906405</c:v>
                  </c:pt>
                  <c:pt idx="3">
                    <c:v>3.8541103599490589</c:v>
                  </c:pt>
                  <c:pt idx="4">
                    <c:v>6.1339220731926485</c:v>
                  </c:pt>
                  <c:pt idx="5">
                    <c:v>7.7038275119146675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'Co-culture'!$F$11:$F$16</c:f>
              <c:numCache>
                <c:formatCode>General</c:formatCode>
                <c:ptCount val="6"/>
                <c:pt idx="0">
                  <c:v>0.6875</c:v>
                </c:pt>
                <c:pt idx="1">
                  <c:v>8.5</c:v>
                </c:pt>
                <c:pt idx="2">
                  <c:v>15.1875</c:v>
                </c:pt>
                <c:pt idx="3">
                  <c:v>23.125</c:v>
                </c:pt>
                <c:pt idx="4">
                  <c:v>24.75</c:v>
                </c:pt>
                <c:pt idx="5">
                  <c:v>24.8125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12D-41CC-8DFF-FDF0F16AC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55424"/>
        <c:axId val="31205739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A1-Y6 Microalgae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'Co-culture'!$L$3:$L$8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7.4375</c:v>
                      </c:pt>
                      <c:pt idx="1">
                        <c:v>7.4375</c:v>
                      </c:pt>
                      <c:pt idx="2">
                        <c:v>6.125</c:v>
                      </c:pt>
                      <c:pt idx="3">
                        <c:v>7.3125</c:v>
                      </c:pt>
                      <c:pt idx="4">
                        <c:v>6.125</c:v>
                      </c:pt>
                      <c:pt idx="5">
                        <c:v>6.5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12D-41CC-8DFF-FDF0F16AC0E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A4-Y4 Microalgae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'Co-culture'!$R$3:$R$8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13.9375</c:v>
                      </c:pt>
                      <c:pt idx="1">
                        <c:v>11.875</c:v>
                      </c:pt>
                      <c:pt idx="2">
                        <c:v>9.5625</c:v>
                      </c:pt>
                      <c:pt idx="3">
                        <c:v>10.5</c:v>
                      </c:pt>
                      <c:pt idx="4">
                        <c:v>9.125</c:v>
                      </c:pt>
                      <c:pt idx="5">
                        <c:v>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12D-41CC-8DFF-FDF0F16AC0E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A4-Y3 Microalgae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'Co-culture'!$X$3:$X$8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13.5</c:v>
                      </c:pt>
                      <c:pt idx="1">
                        <c:v>10.5625</c:v>
                      </c:pt>
                      <c:pt idx="2">
                        <c:v>13.5</c:v>
                      </c:pt>
                      <c:pt idx="3">
                        <c:v>11.8125</c:v>
                      </c:pt>
                      <c:pt idx="4">
                        <c:v>11.375</c:v>
                      </c:pt>
                      <c:pt idx="5">
                        <c:v>10.375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12D-41CC-8DFF-FDF0F16AC0E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A1-Y6 Yeast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'Co-culture'!$L$11:$L$16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0.9375</c:v>
                      </c:pt>
                      <c:pt idx="1">
                        <c:v>8.5</c:v>
                      </c:pt>
                      <c:pt idx="2">
                        <c:v>20</c:v>
                      </c:pt>
                      <c:pt idx="3">
                        <c:v>20</c:v>
                      </c:pt>
                      <c:pt idx="4">
                        <c:v>17.5</c:v>
                      </c:pt>
                      <c:pt idx="5">
                        <c:v>16.875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12D-41CC-8DFF-FDF0F16AC0E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A4-Y4 Yeast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'Co-culture'!$R$11:$R$16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0.625</c:v>
                      </c:pt>
                      <c:pt idx="1">
                        <c:v>7.6875</c:v>
                      </c:pt>
                      <c:pt idx="2">
                        <c:v>13</c:v>
                      </c:pt>
                      <c:pt idx="3">
                        <c:v>17.625</c:v>
                      </c:pt>
                      <c:pt idx="4">
                        <c:v>15.625</c:v>
                      </c:pt>
                      <c:pt idx="5">
                        <c:v>14.75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12D-41CC-8DFF-FDF0F16AC0E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A4-Y3 Yeast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'Co-culture'!$X$11:$X$16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0.375</c:v>
                      </c:pt>
                      <c:pt idx="1">
                        <c:v>6.375</c:v>
                      </c:pt>
                      <c:pt idx="2">
                        <c:v>12.5</c:v>
                      </c:pt>
                      <c:pt idx="3">
                        <c:v>18.25</c:v>
                      </c:pt>
                      <c:pt idx="4">
                        <c:v>20.125</c:v>
                      </c:pt>
                      <c:pt idx="5">
                        <c:v>17.625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12D-41CC-8DFF-FDF0F16AC0EB}"/>
                  </c:ext>
                </c:extLst>
              </c15:ser>
            </c15:filteredLineSeries>
          </c:ext>
        </c:extLst>
      </c:lineChart>
      <c:catAx>
        <c:axId val="31205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7392"/>
        <c:crosses val="autoZero"/>
        <c:auto val="1"/>
        <c:lblAlgn val="ctr"/>
        <c:lblOffset val="100"/>
        <c:noMultiLvlLbl val="0"/>
      </c:catAx>
      <c:valAx>
        <c:axId val="3120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 count (x10</a:t>
                </a:r>
                <a:r>
                  <a:rPr lang="en-US" baseline="30000"/>
                  <a:t>6</a:t>
                </a:r>
                <a:r>
                  <a:rPr lang="en-US"/>
                  <a:t> cells/mL)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Microalgae in co-culture in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A1-Y6 Microalgae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'Co-culture'!$M$3:$M$8</c:f>
                <c:numCache>
                  <c:formatCode>General</c:formatCode>
                  <c:ptCount val="6"/>
                  <c:pt idx="0">
                    <c:v>0.51538820320220757</c:v>
                  </c:pt>
                  <c:pt idx="1">
                    <c:v>1.2479149276559949</c:v>
                  </c:pt>
                  <c:pt idx="2">
                    <c:v>0.92421137553411803</c:v>
                  </c:pt>
                  <c:pt idx="3">
                    <c:v>1.7245168405479065</c:v>
                  </c:pt>
                  <c:pt idx="4">
                    <c:v>2.5041632002194532</c:v>
                  </c:pt>
                  <c:pt idx="5">
                    <c:v>0.54006172486732174</c:v>
                  </c:pt>
                </c:numCache>
              </c:numRef>
            </c:plus>
            <c:minus>
              <c:numRef>
                <c:f>'Co-culture'!$M$3:$M$8</c:f>
                <c:numCache>
                  <c:formatCode>General</c:formatCode>
                  <c:ptCount val="6"/>
                  <c:pt idx="0">
                    <c:v>0.51538820320220757</c:v>
                  </c:pt>
                  <c:pt idx="1">
                    <c:v>1.2479149276559949</c:v>
                  </c:pt>
                  <c:pt idx="2">
                    <c:v>0.92421137553411803</c:v>
                  </c:pt>
                  <c:pt idx="3">
                    <c:v>1.7245168405479065</c:v>
                  </c:pt>
                  <c:pt idx="4">
                    <c:v>2.5041632002194532</c:v>
                  </c:pt>
                  <c:pt idx="5">
                    <c:v>0.54006172486732174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'Co-culture'!$L$3:$L$8</c:f>
              <c:numCache>
                <c:formatCode>General</c:formatCode>
                <c:ptCount val="6"/>
                <c:pt idx="0">
                  <c:v>7.4375</c:v>
                </c:pt>
                <c:pt idx="1">
                  <c:v>7.4375</c:v>
                </c:pt>
                <c:pt idx="2">
                  <c:v>6.125</c:v>
                </c:pt>
                <c:pt idx="3">
                  <c:v>7.3125</c:v>
                </c:pt>
                <c:pt idx="4">
                  <c:v>6.125</c:v>
                </c:pt>
                <c:pt idx="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0-4F7A-BCDB-95A555C8C681}"/>
            </c:ext>
          </c:extLst>
        </c:ser>
        <c:ser>
          <c:idx val="5"/>
          <c:order val="5"/>
          <c:tx>
            <c:v>A1-Y6 Yeast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'Co-culture'!$M$11:$M$16</c:f>
                <c:numCache>
                  <c:formatCode>General</c:formatCode>
                  <c:ptCount val="6"/>
                  <c:pt idx="0">
                    <c:v>0.59072695328157598</c:v>
                  </c:pt>
                  <c:pt idx="1">
                    <c:v>1.5942605391424158</c:v>
                  </c:pt>
                  <c:pt idx="2">
                    <c:v>6.3541325135694171</c:v>
                  </c:pt>
                  <c:pt idx="3">
                    <c:v>3.7472211926528525</c:v>
                  </c:pt>
                  <c:pt idx="4">
                    <c:v>3.5707142142714252</c:v>
                  </c:pt>
                  <c:pt idx="5">
                    <c:v>4.4417526570788102</c:v>
                  </c:pt>
                </c:numCache>
              </c:numRef>
            </c:plus>
            <c:minus>
              <c:numRef>
                <c:f>'Co-culture'!$M$11:$M$16</c:f>
                <c:numCache>
                  <c:formatCode>General</c:formatCode>
                  <c:ptCount val="6"/>
                  <c:pt idx="0">
                    <c:v>0.59072695328157598</c:v>
                  </c:pt>
                  <c:pt idx="1">
                    <c:v>1.5942605391424158</c:v>
                  </c:pt>
                  <c:pt idx="2">
                    <c:v>6.3541325135694171</c:v>
                  </c:pt>
                  <c:pt idx="3">
                    <c:v>3.7472211926528525</c:v>
                  </c:pt>
                  <c:pt idx="4">
                    <c:v>3.5707142142714252</c:v>
                  </c:pt>
                  <c:pt idx="5">
                    <c:v>4.4417526570788102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'Co-culture'!$L$11:$L$16</c:f>
              <c:numCache>
                <c:formatCode>General</c:formatCode>
                <c:ptCount val="6"/>
                <c:pt idx="0">
                  <c:v>0.9375</c:v>
                </c:pt>
                <c:pt idx="1">
                  <c:v>8.5</c:v>
                </c:pt>
                <c:pt idx="2">
                  <c:v>20</c:v>
                </c:pt>
                <c:pt idx="3">
                  <c:v>20</c:v>
                </c:pt>
                <c:pt idx="4">
                  <c:v>17.5</c:v>
                </c:pt>
                <c:pt idx="5">
                  <c:v>16.875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A160-4F7A-BCDB-95A555C8C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55424"/>
        <c:axId val="312057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PA-PY Microalgae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'Co-culture'!$F$3:$F$8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8.625</c:v>
                      </c:pt>
                      <c:pt idx="1">
                        <c:v>7.4375</c:v>
                      </c:pt>
                      <c:pt idx="2">
                        <c:v>8.5625</c:v>
                      </c:pt>
                      <c:pt idx="3">
                        <c:v>6.75</c:v>
                      </c:pt>
                      <c:pt idx="4">
                        <c:v>7.375</c:v>
                      </c:pt>
                      <c:pt idx="5">
                        <c:v>7.8125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160-4F7A-BCDB-95A555C8C68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A4-Y4 Microalgae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'Co-culture'!$R$3:$R$8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13.9375</c:v>
                      </c:pt>
                      <c:pt idx="1">
                        <c:v>11.875</c:v>
                      </c:pt>
                      <c:pt idx="2">
                        <c:v>9.5625</c:v>
                      </c:pt>
                      <c:pt idx="3">
                        <c:v>10.5</c:v>
                      </c:pt>
                      <c:pt idx="4">
                        <c:v>9.125</c:v>
                      </c:pt>
                      <c:pt idx="5">
                        <c:v>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160-4F7A-BCDB-95A555C8C68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A4-Y3 Microalgae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'Co-culture'!$X$3:$X$8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13.5</c:v>
                      </c:pt>
                      <c:pt idx="1">
                        <c:v>10.5625</c:v>
                      </c:pt>
                      <c:pt idx="2">
                        <c:v>13.5</c:v>
                      </c:pt>
                      <c:pt idx="3">
                        <c:v>11.8125</c:v>
                      </c:pt>
                      <c:pt idx="4">
                        <c:v>11.375</c:v>
                      </c:pt>
                      <c:pt idx="5">
                        <c:v>10.375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160-4F7A-BCDB-95A555C8C68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PA-PY Yeast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0.6875</c:v>
                      </c:pt>
                      <c:pt idx="1">
                        <c:v>8.5</c:v>
                      </c:pt>
                      <c:pt idx="2">
                        <c:v>15.1875</c:v>
                      </c:pt>
                      <c:pt idx="3">
                        <c:v>23.125</c:v>
                      </c:pt>
                      <c:pt idx="4">
                        <c:v>24.75</c:v>
                      </c:pt>
                      <c:pt idx="5">
                        <c:v>24.8125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160-4F7A-BCDB-95A555C8C68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A4-Y4 Yeast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'Co-culture'!$R$11:$R$16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0.625</c:v>
                      </c:pt>
                      <c:pt idx="1">
                        <c:v>7.6875</c:v>
                      </c:pt>
                      <c:pt idx="2">
                        <c:v>13</c:v>
                      </c:pt>
                      <c:pt idx="3">
                        <c:v>17.625</c:v>
                      </c:pt>
                      <c:pt idx="4">
                        <c:v>15.625</c:v>
                      </c:pt>
                      <c:pt idx="5">
                        <c:v>14.75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160-4F7A-BCDB-95A555C8C68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A4-Y3 Yeast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'Co-culture'!$X$11:$X$16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0.375</c:v>
                      </c:pt>
                      <c:pt idx="1">
                        <c:v>6.375</c:v>
                      </c:pt>
                      <c:pt idx="2">
                        <c:v>12.5</c:v>
                      </c:pt>
                      <c:pt idx="3">
                        <c:v>18.25</c:v>
                      </c:pt>
                      <c:pt idx="4">
                        <c:v>20.125</c:v>
                      </c:pt>
                      <c:pt idx="5">
                        <c:v>17.625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160-4F7A-BCDB-95A555C8C681}"/>
                  </c:ext>
                </c:extLst>
              </c15:ser>
            </c15:filteredLineSeries>
          </c:ext>
        </c:extLst>
      </c:lineChart>
      <c:catAx>
        <c:axId val="31205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7392"/>
        <c:crosses val="autoZero"/>
        <c:auto val="1"/>
        <c:lblAlgn val="ctr"/>
        <c:lblOffset val="100"/>
        <c:noMultiLvlLbl val="0"/>
      </c:catAx>
      <c:valAx>
        <c:axId val="3120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 count (x10</a:t>
                </a:r>
                <a:r>
                  <a:rPr lang="en-US" baseline="30000"/>
                  <a:t>6</a:t>
                </a:r>
                <a:r>
                  <a:rPr lang="en-US"/>
                  <a:t> cells/mL)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Microalgae in co-culture in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v>A4-Y3 Microalgae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'Co-culture'!$Y$3:$Y$8</c:f>
                <c:numCache>
                  <c:formatCode>General</c:formatCode>
                  <c:ptCount val="6"/>
                  <c:pt idx="0">
                    <c:v>1.4860462083439174</c:v>
                  </c:pt>
                  <c:pt idx="1">
                    <c:v>2.4098322901535423</c:v>
                  </c:pt>
                  <c:pt idx="2">
                    <c:v>1.8708286933869707</c:v>
                  </c:pt>
                  <c:pt idx="3">
                    <c:v>0.89849411053532602</c:v>
                  </c:pt>
                  <c:pt idx="4">
                    <c:v>1.6520189667999174</c:v>
                  </c:pt>
                  <c:pt idx="5">
                    <c:v>2.9825883613622137</c:v>
                  </c:pt>
                </c:numCache>
              </c:numRef>
            </c:plus>
            <c:minus>
              <c:numRef>
                <c:f>'Co-culture'!$Y$3:$Y$8</c:f>
                <c:numCache>
                  <c:formatCode>General</c:formatCode>
                  <c:ptCount val="6"/>
                  <c:pt idx="0">
                    <c:v>1.4860462083439174</c:v>
                  </c:pt>
                  <c:pt idx="1">
                    <c:v>2.4098322901535423</c:v>
                  </c:pt>
                  <c:pt idx="2">
                    <c:v>1.8708286933869707</c:v>
                  </c:pt>
                  <c:pt idx="3">
                    <c:v>0.89849411053532602</c:v>
                  </c:pt>
                  <c:pt idx="4">
                    <c:v>1.6520189667999174</c:v>
                  </c:pt>
                  <c:pt idx="5">
                    <c:v>2.9825883613622137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'Co-culture'!$X$3:$X$8</c:f>
              <c:numCache>
                <c:formatCode>General</c:formatCode>
                <c:ptCount val="6"/>
                <c:pt idx="0">
                  <c:v>13.5</c:v>
                </c:pt>
                <c:pt idx="1">
                  <c:v>10.5625</c:v>
                </c:pt>
                <c:pt idx="2">
                  <c:v>13.5</c:v>
                </c:pt>
                <c:pt idx="3">
                  <c:v>11.8125</c:v>
                </c:pt>
                <c:pt idx="4">
                  <c:v>11.375</c:v>
                </c:pt>
                <c:pt idx="5">
                  <c:v>10.375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D-47B3-80E1-53A3E5C6504D}"/>
            </c:ext>
          </c:extLst>
        </c:ser>
        <c:ser>
          <c:idx val="7"/>
          <c:order val="7"/>
          <c:tx>
            <c:v>A4-Y3 Yeast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'Co-culture'!$Y$11:$Y$16</c:f>
                <c:numCache>
                  <c:formatCode>General</c:formatCode>
                  <c:ptCount val="6"/>
                  <c:pt idx="0">
                    <c:v>0.14433756729740643</c:v>
                  </c:pt>
                  <c:pt idx="1">
                    <c:v>2.4537386440559095</c:v>
                  </c:pt>
                  <c:pt idx="2">
                    <c:v>1.9257033347152239</c:v>
                  </c:pt>
                  <c:pt idx="3">
                    <c:v>5.5864419206981228</c:v>
                  </c:pt>
                  <c:pt idx="4">
                    <c:v>2.2592402852876599</c:v>
                  </c:pt>
                  <c:pt idx="5">
                    <c:v>9.9047547504552913</c:v>
                  </c:pt>
                </c:numCache>
              </c:numRef>
            </c:plus>
            <c:minus>
              <c:numRef>
                <c:f>'Co-culture'!$Y$11:$Y$16</c:f>
                <c:numCache>
                  <c:formatCode>General</c:formatCode>
                  <c:ptCount val="6"/>
                  <c:pt idx="0">
                    <c:v>0.14433756729740643</c:v>
                  </c:pt>
                  <c:pt idx="1">
                    <c:v>2.4537386440559095</c:v>
                  </c:pt>
                  <c:pt idx="2">
                    <c:v>1.9257033347152239</c:v>
                  </c:pt>
                  <c:pt idx="3">
                    <c:v>5.5864419206981228</c:v>
                  </c:pt>
                  <c:pt idx="4">
                    <c:v>2.2592402852876599</c:v>
                  </c:pt>
                  <c:pt idx="5">
                    <c:v>9.9047547504552913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'Co-culture'!$X$11:$X$16</c:f>
              <c:numCache>
                <c:formatCode>General</c:formatCode>
                <c:ptCount val="6"/>
                <c:pt idx="0">
                  <c:v>0.375</c:v>
                </c:pt>
                <c:pt idx="1">
                  <c:v>6.375</c:v>
                </c:pt>
                <c:pt idx="2">
                  <c:v>12.5</c:v>
                </c:pt>
                <c:pt idx="3">
                  <c:v>18.25</c:v>
                </c:pt>
                <c:pt idx="4">
                  <c:v>20.125</c:v>
                </c:pt>
                <c:pt idx="5">
                  <c:v>17.625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23D-47B3-80E1-53A3E5C65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55424"/>
        <c:axId val="312057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PA-PY Microalgae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'Co-culture'!$F$3:$F$8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8.625</c:v>
                      </c:pt>
                      <c:pt idx="1">
                        <c:v>7.4375</c:v>
                      </c:pt>
                      <c:pt idx="2">
                        <c:v>8.5625</c:v>
                      </c:pt>
                      <c:pt idx="3">
                        <c:v>6.75</c:v>
                      </c:pt>
                      <c:pt idx="4">
                        <c:v>7.375</c:v>
                      </c:pt>
                      <c:pt idx="5">
                        <c:v>7.8125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23D-47B3-80E1-53A3E5C6504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A1-Y6 Microalgae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'Co-culture'!$L$3:$L$8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7.4375</c:v>
                      </c:pt>
                      <c:pt idx="1">
                        <c:v>7.4375</c:v>
                      </c:pt>
                      <c:pt idx="2">
                        <c:v>6.125</c:v>
                      </c:pt>
                      <c:pt idx="3">
                        <c:v>7.3125</c:v>
                      </c:pt>
                      <c:pt idx="4">
                        <c:v>6.125</c:v>
                      </c:pt>
                      <c:pt idx="5">
                        <c:v>6.5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23D-47B3-80E1-53A3E5C6504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A4-Y4 Microalgae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'Co-culture'!$S$3:$S$8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2.366211810750114</c:v>
                        </c:pt>
                        <c:pt idx="1">
                          <c:v>2.1650635094610968</c:v>
                        </c:pt>
                        <c:pt idx="2">
                          <c:v>0.875</c:v>
                        </c:pt>
                        <c:pt idx="3">
                          <c:v>1.0801234497346435</c:v>
                        </c:pt>
                        <c:pt idx="4">
                          <c:v>1.9632031648982911</c:v>
                        </c:pt>
                        <c:pt idx="5">
                          <c:v>0.35355339059327379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'Co-culture'!$R$3:$R$8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13.9375</c:v>
                      </c:pt>
                      <c:pt idx="1">
                        <c:v>11.875</c:v>
                      </c:pt>
                      <c:pt idx="2">
                        <c:v>9.5625</c:v>
                      </c:pt>
                      <c:pt idx="3">
                        <c:v>10.5</c:v>
                      </c:pt>
                      <c:pt idx="4">
                        <c:v>9.125</c:v>
                      </c:pt>
                      <c:pt idx="5">
                        <c:v>8.5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3D-47B3-80E1-53A3E5C6504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PA-PY Yeast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0.6875</c:v>
                      </c:pt>
                      <c:pt idx="1">
                        <c:v>8.5</c:v>
                      </c:pt>
                      <c:pt idx="2">
                        <c:v>15.1875</c:v>
                      </c:pt>
                      <c:pt idx="3">
                        <c:v>23.125</c:v>
                      </c:pt>
                      <c:pt idx="4">
                        <c:v>24.75</c:v>
                      </c:pt>
                      <c:pt idx="5">
                        <c:v>24.8125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23D-47B3-80E1-53A3E5C6504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A1-Y6 Yeast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'Co-culture'!$L$11:$L$16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0.9375</c:v>
                      </c:pt>
                      <c:pt idx="1">
                        <c:v>8.5</c:v>
                      </c:pt>
                      <c:pt idx="2">
                        <c:v>20</c:v>
                      </c:pt>
                      <c:pt idx="3">
                        <c:v>20</c:v>
                      </c:pt>
                      <c:pt idx="4">
                        <c:v>17.5</c:v>
                      </c:pt>
                      <c:pt idx="5">
                        <c:v>16.875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23D-47B3-80E1-53A3E5C6504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A4-Y4 Yeast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'Co-culture'!$S$11:$S$16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2.2946949688357274</c:v>
                        </c:pt>
                        <c:pt idx="2">
                          <c:v>2.8504385627478448</c:v>
                        </c:pt>
                        <c:pt idx="3">
                          <c:v>6.0363482338248184</c:v>
                        </c:pt>
                        <c:pt idx="4">
                          <c:v>4.0491768710854474</c:v>
                        </c:pt>
                        <c:pt idx="5">
                          <c:v>5.2041649986653313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'Co-culture'!$R$11:$R$16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0.625</c:v>
                      </c:pt>
                      <c:pt idx="1">
                        <c:v>7.6875</c:v>
                      </c:pt>
                      <c:pt idx="2">
                        <c:v>13</c:v>
                      </c:pt>
                      <c:pt idx="3">
                        <c:v>17.625</c:v>
                      </c:pt>
                      <c:pt idx="4">
                        <c:v>15.625</c:v>
                      </c:pt>
                      <c:pt idx="5">
                        <c:v>14.75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23D-47B3-80E1-53A3E5C6504D}"/>
                  </c:ext>
                </c:extLst>
              </c15:ser>
            </c15:filteredLineSeries>
          </c:ext>
        </c:extLst>
      </c:lineChart>
      <c:catAx>
        <c:axId val="31205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7392"/>
        <c:crosses val="autoZero"/>
        <c:auto val="1"/>
        <c:lblAlgn val="ctr"/>
        <c:lblOffset val="100"/>
        <c:noMultiLvlLbl val="0"/>
      </c:catAx>
      <c:valAx>
        <c:axId val="3120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 count (x10</a:t>
                </a:r>
                <a:r>
                  <a:rPr lang="en-US" baseline="30000"/>
                  <a:t>6</a:t>
                </a:r>
                <a:r>
                  <a:rPr lang="en-US"/>
                  <a:t> cells/mL)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Microalgae in co-culture in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v>A4-Y4 Microalgae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'Co-culture'!$S$3:$S$8</c:f>
                <c:numCache>
                  <c:formatCode>General</c:formatCode>
                  <c:ptCount val="6"/>
                  <c:pt idx="0">
                    <c:v>2.366211810750114</c:v>
                  </c:pt>
                  <c:pt idx="1">
                    <c:v>2.1650635094610968</c:v>
                  </c:pt>
                  <c:pt idx="2">
                    <c:v>0.875</c:v>
                  </c:pt>
                  <c:pt idx="3">
                    <c:v>1.0801234497346435</c:v>
                  </c:pt>
                  <c:pt idx="4">
                    <c:v>1.9632031648982911</c:v>
                  </c:pt>
                  <c:pt idx="5">
                    <c:v>0.35355339059327379</c:v>
                  </c:pt>
                </c:numCache>
              </c:numRef>
            </c:plus>
            <c:minus>
              <c:numRef>
                <c:f>'Co-culture'!$S$3:$S$8</c:f>
                <c:numCache>
                  <c:formatCode>General</c:formatCode>
                  <c:ptCount val="6"/>
                  <c:pt idx="0">
                    <c:v>2.366211810750114</c:v>
                  </c:pt>
                  <c:pt idx="1">
                    <c:v>2.1650635094610968</c:v>
                  </c:pt>
                  <c:pt idx="2">
                    <c:v>0.875</c:v>
                  </c:pt>
                  <c:pt idx="3">
                    <c:v>1.0801234497346435</c:v>
                  </c:pt>
                  <c:pt idx="4">
                    <c:v>1.9632031648982911</c:v>
                  </c:pt>
                  <c:pt idx="5">
                    <c:v>0.35355339059327379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'Co-culture'!$R$3:$R$8</c:f>
              <c:numCache>
                <c:formatCode>General</c:formatCode>
                <c:ptCount val="6"/>
                <c:pt idx="0">
                  <c:v>13.9375</c:v>
                </c:pt>
                <c:pt idx="1">
                  <c:v>11.875</c:v>
                </c:pt>
                <c:pt idx="2">
                  <c:v>9.5625</c:v>
                </c:pt>
                <c:pt idx="3">
                  <c:v>10.5</c:v>
                </c:pt>
                <c:pt idx="4">
                  <c:v>9.125</c:v>
                </c:pt>
                <c:pt idx="5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5A-4647-AA07-19E845D218FA}"/>
            </c:ext>
          </c:extLst>
        </c:ser>
        <c:ser>
          <c:idx val="6"/>
          <c:order val="6"/>
          <c:tx>
            <c:v>A4-Y4 Yeast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'Co-culture'!$S$11:$S$16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2.2946949688357274</c:v>
                  </c:pt>
                  <c:pt idx="2">
                    <c:v>2.8504385627478448</c:v>
                  </c:pt>
                  <c:pt idx="3">
                    <c:v>6.0363482338248184</c:v>
                  </c:pt>
                  <c:pt idx="4">
                    <c:v>4.0491768710854474</c:v>
                  </c:pt>
                  <c:pt idx="5">
                    <c:v>5.2041649986653313</c:v>
                  </c:pt>
                </c:numCache>
              </c:numRef>
            </c:plus>
            <c:minus>
              <c:numRef>
                <c:f>'Co-culture'!$S$11:$S$16</c:f>
                <c:numCache>
                  <c:formatCode>General</c:formatCode>
                  <c:ptCount val="6"/>
                  <c:pt idx="0">
                    <c:v>0.3227486121839514</c:v>
                  </c:pt>
                  <c:pt idx="1">
                    <c:v>2.2946949688357274</c:v>
                  </c:pt>
                  <c:pt idx="2">
                    <c:v>2.8504385627478448</c:v>
                  </c:pt>
                  <c:pt idx="3">
                    <c:v>6.0363482338248184</c:v>
                  </c:pt>
                  <c:pt idx="4">
                    <c:v>4.0491768710854474</c:v>
                  </c:pt>
                  <c:pt idx="5">
                    <c:v>5.2041649986653313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'Co-culture'!$A$11:$A$16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'Co-culture'!$R$11:$R$16</c:f>
              <c:numCache>
                <c:formatCode>General</c:formatCode>
                <c:ptCount val="6"/>
                <c:pt idx="0">
                  <c:v>0.625</c:v>
                </c:pt>
                <c:pt idx="1">
                  <c:v>7.6875</c:v>
                </c:pt>
                <c:pt idx="2">
                  <c:v>13</c:v>
                </c:pt>
                <c:pt idx="3">
                  <c:v>17.625</c:v>
                </c:pt>
                <c:pt idx="4">
                  <c:v>15.625</c:v>
                </c:pt>
                <c:pt idx="5">
                  <c:v>14.75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235A-4647-AA07-19E845D21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55424"/>
        <c:axId val="312057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PA-PY Microalgae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'Co-culture'!$G$3:$G$8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0.3227486121839514</c:v>
                        </c:pt>
                        <c:pt idx="1">
                          <c:v>0.51538820320220757</c:v>
                        </c:pt>
                        <c:pt idx="2">
                          <c:v>2.4441682293437439</c:v>
                        </c:pt>
                        <c:pt idx="3">
                          <c:v>1.6201851746019651</c:v>
                        </c:pt>
                        <c:pt idx="4">
                          <c:v>1.6520189667999174</c:v>
                        </c:pt>
                        <c:pt idx="5">
                          <c:v>1.8526445062846424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'Co-culture'!$F$3:$F$8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8.625</c:v>
                      </c:pt>
                      <c:pt idx="1">
                        <c:v>7.4375</c:v>
                      </c:pt>
                      <c:pt idx="2">
                        <c:v>8.5625</c:v>
                      </c:pt>
                      <c:pt idx="3">
                        <c:v>6.75</c:v>
                      </c:pt>
                      <c:pt idx="4">
                        <c:v>7.375</c:v>
                      </c:pt>
                      <c:pt idx="5">
                        <c:v>7.8125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35A-4647-AA07-19E845D218F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A1-Y6 Microalgae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'Co-culture'!$M$3:$M$8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0.51538820320220757</c:v>
                        </c:pt>
                        <c:pt idx="1">
                          <c:v>1.2479149276559949</c:v>
                        </c:pt>
                        <c:pt idx="2">
                          <c:v>0.92421137553411803</c:v>
                        </c:pt>
                        <c:pt idx="3">
                          <c:v>1.7245168405479065</c:v>
                        </c:pt>
                        <c:pt idx="4">
                          <c:v>2.5041632002194532</c:v>
                        </c:pt>
                        <c:pt idx="5">
                          <c:v>0.54006172486732174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'Co-culture'!$L$3:$L$8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7.4375</c:v>
                      </c:pt>
                      <c:pt idx="1">
                        <c:v>7.4375</c:v>
                      </c:pt>
                      <c:pt idx="2">
                        <c:v>6.125</c:v>
                      </c:pt>
                      <c:pt idx="3">
                        <c:v>7.3125</c:v>
                      </c:pt>
                      <c:pt idx="4">
                        <c:v>6.125</c:v>
                      </c:pt>
                      <c:pt idx="5">
                        <c:v>6.5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35A-4647-AA07-19E845D218F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A4-Y3 Microalgae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'Co-culture'!$Y$3:$Y$8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1.4860462083439174</c:v>
                        </c:pt>
                        <c:pt idx="1">
                          <c:v>2.4098322901535423</c:v>
                        </c:pt>
                        <c:pt idx="2">
                          <c:v>1.8708286933869707</c:v>
                        </c:pt>
                        <c:pt idx="3">
                          <c:v>0.89849411053532602</c:v>
                        </c:pt>
                        <c:pt idx="4">
                          <c:v>1.6520189667999174</c:v>
                        </c:pt>
                        <c:pt idx="5">
                          <c:v>2.9825883613622137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'Co-culture'!$X$3:$X$8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13.5</c:v>
                      </c:pt>
                      <c:pt idx="1">
                        <c:v>10.5625</c:v>
                      </c:pt>
                      <c:pt idx="2">
                        <c:v>13.5</c:v>
                      </c:pt>
                      <c:pt idx="3">
                        <c:v>11.8125</c:v>
                      </c:pt>
                      <c:pt idx="4">
                        <c:v>11.375</c:v>
                      </c:pt>
                      <c:pt idx="5">
                        <c:v>10.375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35A-4647-AA07-19E845D218F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PA-PY Yeast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'Co-culture'!$G$11:$G$16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0.375</c:v>
                        </c:pt>
                        <c:pt idx="1">
                          <c:v>2.5576682088704676</c:v>
                        </c:pt>
                        <c:pt idx="2">
                          <c:v>5.9103546142906405</c:v>
                        </c:pt>
                        <c:pt idx="3">
                          <c:v>3.8541103599490589</c:v>
                        </c:pt>
                        <c:pt idx="4">
                          <c:v>6.1339220731926485</c:v>
                        </c:pt>
                        <c:pt idx="5">
                          <c:v>7.7038275119146675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'Co-culture'!$F$11:$F$16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0.6875</c:v>
                      </c:pt>
                      <c:pt idx="1">
                        <c:v>8.5</c:v>
                      </c:pt>
                      <c:pt idx="2">
                        <c:v>15.1875</c:v>
                      </c:pt>
                      <c:pt idx="3">
                        <c:v>23.125</c:v>
                      </c:pt>
                      <c:pt idx="4">
                        <c:v>24.75</c:v>
                      </c:pt>
                      <c:pt idx="5">
                        <c:v>24.8125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35A-4647-AA07-19E845D218FA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A1-Y6 Yeast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'Co-culture'!$M$11:$M$16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0.59072695328157598</c:v>
                        </c:pt>
                        <c:pt idx="1">
                          <c:v>1.5942605391424158</c:v>
                        </c:pt>
                        <c:pt idx="2">
                          <c:v>6.3541325135694171</c:v>
                        </c:pt>
                        <c:pt idx="3">
                          <c:v>3.7472211926528525</c:v>
                        </c:pt>
                        <c:pt idx="4">
                          <c:v>3.5707142142714252</c:v>
                        </c:pt>
                        <c:pt idx="5">
                          <c:v>4.4417526570788102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'Co-culture'!$L$11:$L$16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0.9375</c:v>
                      </c:pt>
                      <c:pt idx="1">
                        <c:v>8.5</c:v>
                      </c:pt>
                      <c:pt idx="2">
                        <c:v>20</c:v>
                      </c:pt>
                      <c:pt idx="3">
                        <c:v>20</c:v>
                      </c:pt>
                      <c:pt idx="4">
                        <c:v>17.5</c:v>
                      </c:pt>
                      <c:pt idx="5">
                        <c:v>16.875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35A-4647-AA07-19E845D218F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A4-Y3 Yeast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errBars>
                  <c:errDir val="y"/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'Co-culture'!$Y$11:$Y$16</c15:sqref>
                          </c15:formulaRef>
                        </c:ext>
                      </c:extLst>
                      <c:numCache>
                        <c:formatCode>General</c:formatCode>
                        <c:ptCount val="6"/>
                        <c:pt idx="0">
                          <c:v>0.14433756729740643</c:v>
                        </c:pt>
                        <c:pt idx="1">
                          <c:v>2.4537386440559095</c:v>
                        </c:pt>
                        <c:pt idx="2">
                          <c:v>1.9257033347152239</c:v>
                        </c:pt>
                        <c:pt idx="3">
                          <c:v>5.5864419206981228</c:v>
                        </c:pt>
                        <c:pt idx="4">
                          <c:v>2.2592402852876599</c:v>
                        </c:pt>
                        <c:pt idx="5">
                          <c:v>9.9047547504552913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'Co-culture'!$A$11:$A$16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'Co-culture'!$X$11:$X$16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0.375</c:v>
                      </c:pt>
                      <c:pt idx="1">
                        <c:v>6.375</c:v>
                      </c:pt>
                      <c:pt idx="2">
                        <c:v>12.5</c:v>
                      </c:pt>
                      <c:pt idx="3">
                        <c:v>18.25</c:v>
                      </c:pt>
                      <c:pt idx="4">
                        <c:v>20.125</c:v>
                      </c:pt>
                      <c:pt idx="5">
                        <c:v>17.625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35A-4647-AA07-19E845D218FA}"/>
                  </c:ext>
                </c:extLst>
              </c15:ser>
            </c15:filteredLineSeries>
          </c:ext>
        </c:extLst>
      </c:lineChart>
      <c:catAx>
        <c:axId val="312055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7392"/>
        <c:crosses val="autoZero"/>
        <c:auto val="1"/>
        <c:lblAlgn val="ctr"/>
        <c:lblOffset val="100"/>
        <c:noMultiLvlLbl val="0"/>
      </c:catAx>
      <c:valAx>
        <c:axId val="31205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Cell count (x10</a:t>
                </a:r>
                <a:r>
                  <a:rPr lang="en-US" baseline="30000"/>
                  <a:t>6</a:t>
                </a:r>
                <a:r>
                  <a:rPr lang="en-US"/>
                  <a:t> cells/mL)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0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496598</xdr:colOff>
      <xdr:row>10</xdr:row>
      <xdr:rowOff>0</xdr:rowOff>
    </xdr:from>
    <xdr:to>
      <xdr:col>9</xdr:col>
      <xdr:colOff>401348</xdr:colOff>
      <xdr:row>24</xdr:row>
      <xdr:rowOff>140710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BE92DD-0FA2-41B9-8C33-DD496FB170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582323</xdr:colOff>
      <xdr:row>17</xdr:row>
      <xdr:rowOff>112135</xdr:rowOff>
    </xdr:from>
    <xdr:to>
      <xdr:col>10</xdr:col>
      <xdr:colOff>487073</xdr:colOff>
      <xdr:row>32</xdr:row>
      <xdr:rowOff>140710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7021C6-524F-4AC0-BAD8-2B417DF33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495732</xdr:colOff>
      <xdr:row>17</xdr:row>
      <xdr:rowOff>146773</xdr:rowOff>
    </xdr:from>
    <xdr:to>
      <xdr:col>18</xdr:col>
      <xdr:colOff>400482</xdr:colOff>
      <xdr:row>32</xdr:row>
      <xdr:rowOff>175348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570ADD-0908-4EB2-AE4A-E5DE79E67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573664</xdr:colOff>
      <xdr:row>37</xdr:row>
      <xdr:rowOff>68840</xdr:rowOff>
    </xdr:from>
    <xdr:to>
      <xdr:col>8</xdr:col>
      <xdr:colOff>478414</xdr:colOff>
      <xdr:row>52</xdr:row>
      <xdr:rowOff>97414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FA84BD-79DF-4677-86F4-B7CB76CB9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616959</xdr:colOff>
      <xdr:row>36</xdr:row>
      <xdr:rowOff>164090</xdr:rowOff>
    </xdr:from>
    <xdr:to>
      <xdr:col>15</xdr:col>
      <xdr:colOff>521709</xdr:colOff>
      <xdr:row>52</xdr:row>
      <xdr:rowOff>10823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ADAAD8-7C90-4EB3-AC35-931A8CF02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634277</xdr:colOff>
      <xdr:row>52</xdr:row>
      <xdr:rowOff>94817</xdr:rowOff>
    </xdr:from>
    <xdr:to>
      <xdr:col>15</xdr:col>
      <xdr:colOff>539027</xdr:colOff>
      <xdr:row>67</xdr:row>
      <xdr:rowOff>123392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CB6949-FA3D-4848-ACA6-52B5ECA50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521709</xdr:colOff>
      <xdr:row>53</xdr:row>
      <xdr:rowOff>138112</xdr:rowOff>
    </xdr:from>
    <xdr:to>
      <xdr:col>8</xdr:col>
      <xdr:colOff>426459</xdr:colOff>
      <xdr:row>68</xdr:row>
      <xdr:rowOff>166686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17A2217-712A-447A-9F19-5B598AAEF8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stewater%20Co-cultu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astewater%20Monocultu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astewater%20Co-cultu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NOVA"/>
      <sheetName val="Sheet5"/>
      <sheetName val="XLSTAT_20211013_155634_1_HID"/>
    </sheetNames>
    <sheetDataSet>
      <sheetData sheetId="0">
        <row r="11">
          <cell r="A11">
            <v>0</v>
          </cell>
        </row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  <row r="15">
          <cell r="A15">
            <v>4</v>
          </cell>
        </row>
        <row r="16">
          <cell r="A16">
            <v>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oculture"/>
      <sheetName val="ANOVA1"/>
      <sheetName val="XLSTAT_20211013_174922_1_HID"/>
      <sheetName val="Sheet2"/>
      <sheetName val="ANOVA"/>
      <sheetName val="XLSTAT_20211011_122425_1_HID"/>
      <sheetName val="pH experiment"/>
      <sheetName val="pH 7"/>
      <sheetName val="XLSTAT_20211014_131722_1_HID"/>
      <sheetName val="Sheet1"/>
      <sheetName val="pH 7 anova"/>
      <sheetName val="XLSTAT_20211013_164830_1_HID"/>
      <sheetName val="pH 6 anova"/>
      <sheetName val="XLSTAT_20211013_164426_1_HID"/>
      <sheetName val="pH 5 anova"/>
      <sheetName val="XLSTAT_20211013_164021_1_HID"/>
    </sheetNames>
    <sheetDataSet>
      <sheetData sheetId="0">
        <row r="3">
          <cell r="F3">
            <v>7.125</v>
          </cell>
          <cell r="G3">
            <v>1.9311050377094112</v>
          </cell>
          <cell r="L3">
            <v>7.125</v>
          </cell>
          <cell r="M3">
            <v>0.4330127018922193</v>
          </cell>
          <cell r="R3">
            <v>7.9375</v>
          </cell>
          <cell r="S3">
            <v>1.1433685611676869</v>
          </cell>
          <cell r="X3">
            <v>6.875</v>
          </cell>
          <cell r="Y3">
            <v>1.050793351076541</v>
          </cell>
        </row>
        <row r="4">
          <cell r="F4">
            <v>4.625</v>
          </cell>
          <cell r="G4">
            <v>1.3616778865306827</v>
          </cell>
          <cell r="L4">
            <v>5.875</v>
          </cell>
          <cell r="M4">
            <v>0.82915619758884995</v>
          </cell>
          <cell r="R4">
            <v>6.5</v>
          </cell>
          <cell r="S4">
            <v>1.6708281379802852</v>
          </cell>
          <cell r="X4">
            <v>5.125</v>
          </cell>
          <cell r="Y4">
            <v>1.4930394055974097</v>
          </cell>
        </row>
        <row r="5">
          <cell r="F5">
            <v>8.6</v>
          </cell>
          <cell r="G5">
            <v>1.6309506430300167</v>
          </cell>
          <cell r="L5">
            <v>6.0500000000000007</v>
          </cell>
          <cell r="M5">
            <v>0.34156502553198692</v>
          </cell>
          <cell r="R5">
            <v>8.1999999999999993</v>
          </cell>
          <cell r="S5">
            <v>1.1690451944500153</v>
          </cell>
          <cell r="X5">
            <v>7.35</v>
          </cell>
          <cell r="Y5">
            <v>0.91469484893415309</v>
          </cell>
        </row>
        <row r="6">
          <cell r="F6">
            <v>6.7</v>
          </cell>
          <cell r="G6">
            <v>0.67823299831252681</v>
          </cell>
          <cell r="L6">
            <v>6.7249999999999996</v>
          </cell>
          <cell r="M6">
            <v>0.88835053141576859</v>
          </cell>
          <cell r="R6">
            <v>8.1999999999999993</v>
          </cell>
          <cell r="S6">
            <v>0.57154760664940851</v>
          </cell>
          <cell r="X6">
            <v>5.3000000000000007</v>
          </cell>
          <cell r="Y6">
            <v>0.88317608663277725</v>
          </cell>
        </row>
        <row r="7">
          <cell r="F7">
            <v>5.9249999999999998</v>
          </cell>
          <cell r="G7">
            <v>0.86168439698070276</v>
          </cell>
          <cell r="L7">
            <v>6.5749999999999993</v>
          </cell>
          <cell r="M7">
            <v>1.4221462653327952</v>
          </cell>
          <cell r="R7">
            <v>6.5</v>
          </cell>
          <cell r="S7">
            <v>0.72571803523590805</v>
          </cell>
          <cell r="X7">
            <v>5.5500000000000007</v>
          </cell>
          <cell r="Y7">
            <v>0.55075705472861003</v>
          </cell>
        </row>
        <row r="8">
          <cell r="F8">
            <v>5.0500000000000007</v>
          </cell>
          <cell r="G8">
            <v>1.4247806848774993</v>
          </cell>
          <cell r="L8">
            <v>3.9750000000000005</v>
          </cell>
          <cell r="M8">
            <v>1.087428158546575</v>
          </cell>
          <cell r="R8">
            <v>5.6749999999999998</v>
          </cell>
          <cell r="S8">
            <v>0.61846584384264924</v>
          </cell>
          <cell r="X8">
            <v>4.375</v>
          </cell>
          <cell r="Y8">
            <v>0.83016062702748383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NOVA"/>
      <sheetName val="XLSTAT_20211014_125549_1_HID"/>
      <sheetName val="Algae"/>
      <sheetName val="XLSTAT_20211014_125158_1_HID"/>
    </sheetNames>
    <sheetDataSet>
      <sheetData sheetId="0">
        <row r="3">
          <cell r="F3">
            <v>8.625</v>
          </cell>
          <cell r="G3">
            <v>0.3227486121839514</v>
          </cell>
          <cell r="L3">
            <v>7.4375</v>
          </cell>
          <cell r="M3">
            <v>0.51538820320220757</v>
          </cell>
          <cell r="R3">
            <v>13.9375</v>
          </cell>
          <cell r="S3">
            <v>2.366211810750114</v>
          </cell>
          <cell r="X3">
            <v>13.5</v>
          </cell>
          <cell r="Y3">
            <v>1.4860462083439174</v>
          </cell>
        </row>
        <row r="4">
          <cell r="F4">
            <v>7.4375</v>
          </cell>
          <cell r="G4">
            <v>0.51538820320220757</v>
          </cell>
          <cell r="L4">
            <v>7.4375</v>
          </cell>
          <cell r="M4">
            <v>1.2479149276559949</v>
          </cell>
          <cell r="R4">
            <v>11.875</v>
          </cell>
          <cell r="S4">
            <v>2.1650635094610968</v>
          </cell>
          <cell r="X4">
            <v>10.5625</v>
          </cell>
          <cell r="Y4">
            <v>2.4098322901535423</v>
          </cell>
        </row>
        <row r="5">
          <cell r="F5">
            <v>8.5625</v>
          </cell>
          <cell r="G5">
            <v>2.4441682293437439</v>
          </cell>
          <cell r="L5">
            <v>6.125</v>
          </cell>
          <cell r="M5">
            <v>0.92421137553411803</v>
          </cell>
          <cell r="R5">
            <v>9.5625</v>
          </cell>
          <cell r="S5">
            <v>0.875</v>
          </cell>
          <cell r="X5">
            <v>13.5</v>
          </cell>
          <cell r="Y5">
            <v>1.8708286933869707</v>
          </cell>
        </row>
        <row r="6">
          <cell r="F6">
            <v>6.75</v>
          </cell>
          <cell r="G6">
            <v>1.6201851746019651</v>
          </cell>
          <cell r="L6">
            <v>7.3125</v>
          </cell>
          <cell r="M6">
            <v>1.7245168405479065</v>
          </cell>
          <cell r="R6">
            <v>10.5</v>
          </cell>
          <cell r="S6">
            <v>1.0801234497346435</v>
          </cell>
          <cell r="X6">
            <v>11.8125</v>
          </cell>
          <cell r="Y6">
            <v>0.89849411053532602</v>
          </cell>
        </row>
        <row r="7">
          <cell r="F7">
            <v>7.375</v>
          </cell>
          <cell r="G7">
            <v>1.6520189667999174</v>
          </cell>
          <cell r="L7">
            <v>6.125</v>
          </cell>
          <cell r="M7">
            <v>2.5041632002194532</v>
          </cell>
          <cell r="R7">
            <v>9.125</v>
          </cell>
          <cell r="S7">
            <v>1.9632031648982911</v>
          </cell>
          <cell r="X7">
            <v>11.375</v>
          </cell>
          <cell r="Y7">
            <v>1.6520189667999174</v>
          </cell>
        </row>
        <row r="8">
          <cell r="F8">
            <v>7.8125</v>
          </cell>
          <cell r="G8">
            <v>1.8526445062846424</v>
          </cell>
          <cell r="L8">
            <v>6.5</v>
          </cell>
          <cell r="M8">
            <v>0.54006172486732174</v>
          </cell>
          <cell r="R8">
            <v>8.5</v>
          </cell>
          <cell r="S8">
            <v>0.35355339059327379</v>
          </cell>
          <cell r="X8">
            <v>10.375</v>
          </cell>
          <cell r="Y8">
            <v>2.9825883613622137</v>
          </cell>
        </row>
        <row r="11">
          <cell r="A11">
            <v>0</v>
          </cell>
          <cell r="F11">
            <v>0.6875</v>
          </cell>
          <cell r="G11">
            <v>0.375</v>
          </cell>
          <cell r="L11">
            <v>0.9375</v>
          </cell>
          <cell r="M11">
            <v>0.59072695328157598</v>
          </cell>
          <cell r="R11">
            <v>0.625</v>
          </cell>
          <cell r="S11">
            <v>0.3227486121839514</v>
          </cell>
          <cell r="X11">
            <v>0.375</v>
          </cell>
          <cell r="Y11">
            <v>0.14433756729740643</v>
          </cell>
        </row>
        <row r="12">
          <cell r="A12">
            <v>1</v>
          </cell>
          <cell r="F12">
            <v>8.5</v>
          </cell>
          <cell r="G12">
            <v>2.5576682088704676</v>
          </cell>
          <cell r="L12">
            <v>8.5</v>
          </cell>
          <cell r="M12">
            <v>1.5942605391424158</v>
          </cell>
          <cell r="R12">
            <v>7.6875</v>
          </cell>
          <cell r="S12">
            <v>2.2946949688357274</v>
          </cell>
          <cell r="X12">
            <v>6.375</v>
          </cell>
          <cell r="Y12">
            <v>2.4537386440559095</v>
          </cell>
        </row>
        <row r="13">
          <cell r="A13">
            <v>2</v>
          </cell>
          <cell r="F13">
            <v>15.1875</v>
          </cell>
          <cell r="G13">
            <v>5.9103546142906405</v>
          </cell>
          <cell r="L13">
            <v>20</v>
          </cell>
          <cell r="M13">
            <v>6.3541325135694171</v>
          </cell>
          <cell r="R13">
            <v>13</v>
          </cell>
          <cell r="S13">
            <v>2.8504385627478448</v>
          </cell>
          <cell r="X13">
            <v>12.5</v>
          </cell>
          <cell r="Y13">
            <v>1.9257033347152239</v>
          </cell>
        </row>
        <row r="14">
          <cell r="A14">
            <v>3</v>
          </cell>
          <cell r="F14">
            <v>23.125</v>
          </cell>
          <cell r="G14">
            <v>3.8541103599490589</v>
          </cell>
          <cell r="L14">
            <v>20</v>
          </cell>
          <cell r="M14">
            <v>3.7472211926528525</v>
          </cell>
          <cell r="R14">
            <v>17.625</v>
          </cell>
          <cell r="S14">
            <v>6.0363482338248184</v>
          </cell>
          <cell r="X14">
            <v>18.25</v>
          </cell>
          <cell r="Y14">
            <v>5.5864419206981228</v>
          </cell>
        </row>
        <row r="15">
          <cell r="A15">
            <v>4</v>
          </cell>
          <cell r="F15">
            <v>24.75</v>
          </cell>
          <cell r="G15">
            <v>6.1339220731926485</v>
          </cell>
          <cell r="L15">
            <v>17.5</v>
          </cell>
          <cell r="M15">
            <v>3.5707142142714252</v>
          </cell>
          <cell r="R15">
            <v>15.625</v>
          </cell>
          <cell r="S15">
            <v>4.0491768710854474</v>
          </cell>
          <cell r="X15">
            <v>20.125</v>
          </cell>
          <cell r="Y15">
            <v>2.2592402852876599</v>
          </cell>
        </row>
        <row r="16">
          <cell r="A16">
            <v>5</v>
          </cell>
          <cell r="F16">
            <v>24.8125</v>
          </cell>
          <cell r="G16">
            <v>7.7038275119146675</v>
          </cell>
          <cell r="L16">
            <v>16.875</v>
          </cell>
          <cell r="M16">
            <v>4.4417526570788102</v>
          </cell>
          <cell r="R16">
            <v>14.75</v>
          </cell>
          <cell r="S16">
            <v>5.2041649986653313</v>
          </cell>
          <cell r="X16">
            <v>17.625</v>
          </cell>
          <cell r="Y16">
            <v>9.9047547504552913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A866-A82F-4E85-BC4A-9A36DF636C70}">
  <sheetPr codeName="Sheet1"/>
  <dimension ref="A1:Y29"/>
  <sheetViews>
    <sheetView workbookViewId="0">
      <selection activeCell="M21" sqref="M21"/>
    </sheetView>
  </sheetViews>
  <sheetFormatPr defaultRowHeight="14.25" x14ac:dyDescent="0.2"/>
  <cols>
    <col min="1" max="1" width="9.28515625" style="6" bestFit="1" customWidth="1"/>
    <col min="2" max="25" width="10" style="6" bestFit="1" customWidth="1"/>
    <col min="26" max="16384" width="9.140625" style="6"/>
  </cols>
  <sheetData>
    <row r="1" spans="1:25" x14ac:dyDescent="0.2">
      <c r="A1" s="1" t="s">
        <v>0</v>
      </c>
      <c r="B1" s="2" t="s">
        <v>1</v>
      </c>
      <c r="C1" s="3"/>
      <c r="D1" s="3"/>
      <c r="E1" s="3"/>
      <c r="F1" s="4"/>
      <c r="G1" s="5"/>
      <c r="H1" s="2" t="s">
        <v>2</v>
      </c>
      <c r="I1" s="3"/>
      <c r="J1" s="3"/>
      <c r="K1" s="3"/>
      <c r="L1" s="4"/>
      <c r="M1" s="5"/>
      <c r="N1" s="2" t="s">
        <v>3</v>
      </c>
      <c r="O1" s="3"/>
      <c r="P1" s="3"/>
      <c r="Q1" s="3"/>
      <c r="R1" s="4"/>
      <c r="S1" s="5"/>
      <c r="T1" s="2" t="s">
        <v>4</v>
      </c>
      <c r="U1" s="3"/>
      <c r="V1" s="3"/>
      <c r="W1" s="3"/>
      <c r="X1" s="4"/>
      <c r="Y1" s="5"/>
    </row>
    <row r="2" spans="1:25" x14ac:dyDescent="0.2">
      <c r="A2" s="7" t="s">
        <v>5</v>
      </c>
      <c r="B2" s="8">
        <v>1</v>
      </c>
      <c r="C2" s="6">
        <v>2</v>
      </c>
      <c r="D2" s="6">
        <v>3</v>
      </c>
      <c r="E2" s="6">
        <v>4</v>
      </c>
      <c r="F2" s="9" t="s">
        <v>6</v>
      </c>
      <c r="G2" s="10" t="s">
        <v>7</v>
      </c>
      <c r="H2" s="8">
        <v>1</v>
      </c>
      <c r="I2" s="6">
        <v>2</v>
      </c>
      <c r="J2" s="6">
        <v>3</v>
      </c>
      <c r="K2" s="6">
        <v>4</v>
      </c>
      <c r="L2" s="9" t="s">
        <v>6</v>
      </c>
      <c r="M2" s="10" t="s">
        <v>7</v>
      </c>
      <c r="N2" s="8">
        <v>1</v>
      </c>
      <c r="O2" s="6">
        <v>2</v>
      </c>
      <c r="P2" s="6">
        <v>3</v>
      </c>
      <c r="Q2" s="6">
        <v>4</v>
      </c>
      <c r="R2" s="9" t="s">
        <v>6</v>
      </c>
      <c r="S2" s="10" t="s">
        <v>7</v>
      </c>
      <c r="T2" s="8">
        <v>1</v>
      </c>
      <c r="U2" s="6">
        <v>2</v>
      </c>
      <c r="V2" s="6">
        <v>3</v>
      </c>
      <c r="W2" s="6">
        <v>4</v>
      </c>
      <c r="X2" s="9" t="s">
        <v>6</v>
      </c>
      <c r="Y2" s="10" t="s">
        <v>7</v>
      </c>
    </row>
    <row r="3" spans="1:25" x14ac:dyDescent="0.2">
      <c r="A3" s="7">
        <v>0</v>
      </c>
      <c r="B3" s="8">
        <v>9</v>
      </c>
      <c r="C3" s="8">
        <v>8.5</v>
      </c>
      <c r="D3" s="6">
        <v>5</v>
      </c>
      <c r="E3" s="6">
        <v>6</v>
      </c>
      <c r="F3" s="9">
        <f>AVERAGE(B3:E3)</f>
        <v>7.125</v>
      </c>
      <c r="G3" s="10">
        <f>STDEV(B3:E3)</f>
        <v>1.9311050377094112</v>
      </c>
      <c r="H3" s="6">
        <v>6.75</v>
      </c>
      <c r="I3" s="6">
        <v>6.75</v>
      </c>
      <c r="J3" s="6">
        <v>7.5</v>
      </c>
      <c r="K3" s="6">
        <v>7.5</v>
      </c>
      <c r="L3" s="9">
        <f>AVERAGE(H3:K3)</f>
        <v>7.125</v>
      </c>
      <c r="M3" s="10">
        <f>STDEV(H3:K3)</f>
        <v>0.4330127018922193</v>
      </c>
      <c r="N3" s="8">
        <v>8.5</v>
      </c>
      <c r="O3" s="6">
        <v>7.25</v>
      </c>
      <c r="P3" s="6">
        <v>6.75</v>
      </c>
      <c r="Q3" s="6">
        <v>9.25</v>
      </c>
      <c r="R3" s="9">
        <f>AVERAGE(N3:Q3)</f>
        <v>7.9375</v>
      </c>
      <c r="S3" s="10">
        <f>STDEV(N3:Q3)</f>
        <v>1.1433685611676869</v>
      </c>
      <c r="T3" s="8">
        <v>5.75</v>
      </c>
      <c r="U3" s="6">
        <v>8.25</v>
      </c>
      <c r="V3" s="6">
        <v>6.5</v>
      </c>
      <c r="W3" s="6">
        <v>7</v>
      </c>
      <c r="X3" s="9">
        <f>AVERAGE(T3:W3)</f>
        <v>6.875</v>
      </c>
      <c r="Y3" s="10">
        <f>STDEV(T3:W3)</f>
        <v>1.050793351076541</v>
      </c>
    </row>
    <row r="4" spans="1:25" x14ac:dyDescent="0.2">
      <c r="A4" s="7">
        <v>1</v>
      </c>
      <c r="B4" s="6">
        <v>4.75</v>
      </c>
      <c r="C4" s="6">
        <v>3.75</v>
      </c>
      <c r="D4" s="6">
        <v>3.5</v>
      </c>
      <c r="E4" s="6">
        <v>6.5</v>
      </c>
      <c r="F4" s="9">
        <f>AVERAGE(B4:E4)</f>
        <v>4.625</v>
      </c>
      <c r="G4" s="10">
        <f>STDEV(B4:E4)</f>
        <v>1.3616778865306827</v>
      </c>
      <c r="H4" s="8">
        <v>5.25</v>
      </c>
      <c r="I4" s="6">
        <v>5.25</v>
      </c>
      <c r="J4" s="6">
        <v>6</v>
      </c>
      <c r="K4" s="6">
        <v>7</v>
      </c>
      <c r="L4" s="9">
        <f>AVERAGE(H4:K4)</f>
        <v>5.875</v>
      </c>
      <c r="M4" s="10">
        <f>STDEV(H4:K4)</f>
        <v>0.82915619758884995</v>
      </c>
      <c r="N4" s="8">
        <v>6.75</v>
      </c>
      <c r="O4" s="6">
        <v>5</v>
      </c>
      <c r="P4" s="6">
        <v>8.75</v>
      </c>
      <c r="Q4" s="6">
        <v>5.5</v>
      </c>
      <c r="R4" s="9">
        <f>AVERAGE(N4:Q4)</f>
        <v>6.5</v>
      </c>
      <c r="S4" s="10">
        <f>STDEV(N4:Q4)</f>
        <v>1.6708281379802852</v>
      </c>
      <c r="T4" s="8">
        <v>5.75</v>
      </c>
      <c r="U4" s="6">
        <v>3.25</v>
      </c>
      <c r="V4" s="6">
        <v>6.75</v>
      </c>
      <c r="W4" s="6">
        <v>4.75</v>
      </c>
      <c r="X4" s="9">
        <f>AVERAGE(T4:W4)</f>
        <v>5.125</v>
      </c>
      <c r="Y4" s="10">
        <f>STDEV(T4:W4)</f>
        <v>1.4930394055974097</v>
      </c>
    </row>
    <row r="5" spans="1:25" x14ac:dyDescent="0.2">
      <c r="A5" s="7">
        <v>2</v>
      </c>
      <c r="B5" s="8">
        <v>10.5</v>
      </c>
      <c r="C5" s="6">
        <v>7.8</v>
      </c>
      <c r="D5" s="6">
        <v>9.3000000000000007</v>
      </c>
      <c r="E5" s="6">
        <v>6.8</v>
      </c>
      <c r="F5" s="9">
        <f t="shared" ref="F5:F8" si="0">AVERAGE(B5:E5)</f>
        <v>8.6</v>
      </c>
      <c r="G5" s="10">
        <f t="shared" ref="G5:G8" si="1">STDEV(B5:E5)</f>
        <v>1.6309506430300167</v>
      </c>
      <c r="H5" s="8">
        <v>6.2</v>
      </c>
      <c r="I5" s="6">
        <v>6</v>
      </c>
      <c r="J5" s="6">
        <v>6.4</v>
      </c>
      <c r="K5" s="6">
        <v>5.6</v>
      </c>
      <c r="L5" s="9">
        <f t="shared" ref="L5:L8" si="2">AVERAGE(H5:K5)</f>
        <v>6.0500000000000007</v>
      </c>
      <c r="M5" s="10">
        <f t="shared" ref="M5:M8" si="3">STDEV(H5:K5)</f>
        <v>0.34156502553198692</v>
      </c>
      <c r="N5" s="8">
        <v>6.8</v>
      </c>
      <c r="O5" s="6">
        <v>9.6</v>
      </c>
      <c r="P5" s="6">
        <v>8.5</v>
      </c>
      <c r="Q5" s="6">
        <v>7.9</v>
      </c>
      <c r="R5" s="9">
        <f t="shared" ref="R5:R8" si="4">AVERAGE(N5:Q5)</f>
        <v>8.1999999999999993</v>
      </c>
      <c r="S5" s="10">
        <f t="shared" ref="S5:S7" si="5">STDEV(N5:Q5)</f>
        <v>1.1690451944500153</v>
      </c>
      <c r="T5" s="8">
        <v>7.1</v>
      </c>
      <c r="U5" s="6">
        <v>7.5</v>
      </c>
      <c r="V5" s="6">
        <v>6.3</v>
      </c>
      <c r="W5" s="6">
        <v>8.5</v>
      </c>
      <c r="X5" s="9">
        <f t="shared" ref="X5:X8" si="6">AVERAGE(T5:W5)</f>
        <v>7.35</v>
      </c>
      <c r="Y5" s="10">
        <f t="shared" ref="Y5:Y8" si="7">STDEV(T5:W5)</f>
        <v>0.91469484893415309</v>
      </c>
    </row>
    <row r="6" spans="1:25" x14ac:dyDescent="0.2">
      <c r="A6" s="7">
        <v>3</v>
      </c>
      <c r="B6" s="8">
        <v>6.3</v>
      </c>
      <c r="C6" s="6">
        <v>7</v>
      </c>
      <c r="D6" s="6">
        <v>7.5</v>
      </c>
      <c r="E6" s="6">
        <v>6</v>
      </c>
      <c r="F6" s="9">
        <f t="shared" si="0"/>
        <v>6.7</v>
      </c>
      <c r="G6" s="10">
        <f t="shared" si="1"/>
        <v>0.67823299831252681</v>
      </c>
      <c r="H6" s="8">
        <v>7.8</v>
      </c>
      <c r="I6" s="6">
        <v>5.9</v>
      </c>
      <c r="J6" s="6">
        <v>6.1</v>
      </c>
      <c r="K6" s="6">
        <v>7.1</v>
      </c>
      <c r="L6" s="9">
        <f t="shared" si="2"/>
        <v>6.7249999999999996</v>
      </c>
      <c r="M6" s="10">
        <f t="shared" si="3"/>
        <v>0.88835053141576859</v>
      </c>
      <c r="N6" s="8">
        <v>7.5</v>
      </c>
      <c r="O6" s="6">
        <v>8</v>
      </c>
      <c r="P6" s="6">
        <v>8.5</v>
      </c>
      <c r="Q6" s="6">
        <v>8.8000000000000007</v>
      </c>
      <c r="R6" s="9">
        <f t="shared" si="4"/>
        <v>8.1999999999999993</v>
      </c>
      <c r="S6" s="10">
        <f t="shared" si="5"/>
        <v>0.57154760664940851</v>
      </c>
      <c r="T6" s="8">
        <v>4.2</v>
      </c>
      <c r="U6" s="6">
        <v>5.6</v>
      </c>
      <c r="V6" s="6">
        <v>6.3</v>
      </c>
      <c r="W6" s="6">
        <v>5.0999999999999996</v>
      </c>
      <c r="X6" s="9">
        <f t="shared" si="6"/>
        <v>5.3000000000000007</v>
      </c>
      <c r="Y6" s="10">
        <f t="shared" si="7"/>
        <v>0.88317608663277725</v>
      </c>
    </row>
    <row r="7" spans="1:25" x14ac:dyDescent="0.2">
      <c r="A7" s="7">
        <v>4</v>
      </c>
      <c r="B7" s="8">
        <v>6.5</v>
      </c>
      <c r="C7" s="6">
        <v>5</v>
      </c>
      <c r="D7" s="6">
        <v>5.4</v>
      </c>
      <c r="E7" s="6">
        <v>6.8</v>
      </c>
      <c r="F7" s="9">
        <f t="shared" si="0"/>
        <v>5.9249999999999998</v>
      </c>
      <c r="G7" s="10">
        <f t="shared" si="1"/>
        <v>0.86168439698070276</v>
      </c>
      <c r="H7" s="8">
        <v>5.9</v>
      </c>
      <c r="I7" s="6">
        <v>5.0999999999999996</v>
      </c>
      <c r="J7" s="6">
        <v>6.9</v>
      </c>
      <c r="K7" s="6">
        <v>8.4</v>
      </c>
      <c r="L7" s="9">
        <f t="shared" si="2"/>
        <v>6.5749999999999993</v>
      </c>
      <c r="M7" s="10">
        <f t="shared" si="3"/>
        <v>1.4221462653327952</v>
      </c>
      <c r="N7" s="8">
        <v>6.3</v>
      </c>
      <c r="O7" s="6">
        <v>7.3</v>
      </c>
      <c r="P7" s="6">
        <v>5.6</v>
      </c>
      <c r="Q7" s="6">
        <v>6.8</v>
      </c>
      <c r="R7" s="9">
        <f t="shared" si="4"/>
        <v>6.5</v>
      </c>
      <c r="S7" s="10">
        <f t="shared" si="5"/>
        <v>0.72571803523590805</v>
      </c>
      <c r="T7" s="8">
        <v>5.3</v>
      </c>
      <c r="U7" s="6">
        <v>4.9000000000000004</v>
      </c>
      <c r="V7" s="6">
        <v>5.9</v>
      </c>
      <c r="W7" s="6">
        <v>6.1</v>
      </c>
      <c r="X7" s="9">
        <f>AVERAGE(T7:W7)</f>
        <v>5.5500000000000007</v>
      </c>
      <c r="Y7" s="10">
        <f t="shared" si="7"/>
        <v>0.55075705472861003</v>
      </c>
    </row>
    <row r="8" spans="1:25" x14ac:dyDescent="0.2">
      <c r="A8" s="7">
        <v>5</v>
      </c>
      <c r="B8" s="11">
        <v>4.7</v>
      </c>
      <c r="C8" s="12">
        <v>3.2</v>
      </c>
      <c r="D8" s="12">
        <v>5.9</v>
      </c>
      <c r="E8" s="12">
        <v>6.4</v>
      </c>
      <c r="F8" s="13">
        <f t="shared" si="0"/>
        <v>5.0500000000000007</v>
      </c>
      <c r="G8" s="14">
        <f t="shared" si="1"/>
        <v>1.4247806848774993</v>
      </c>
      <c r="H8" s="11">
        <v>4.4000000000000004</v>
      </c>
      <c r="I8" s="12">
        <v>2.9</v>
      </c>
      <c r="J8" s="12">
        <v>3.3</v>
      </c>
      <c r="K8" s="12">
        <v>5.3</v>
      </c>
      <c r="L8" s="13">
        <f t="shared" si="2"/>
        <v>3.9750000000000005</v>
      </c>
      <c r="M8" s="14">
        <f t="shared" si="3"/>
        <v>1.087428158546575</v>
      </c>
      <c r="N8" s="11">
        <v>6.2</v>
      </c>
      <c r="O8" s="12">
        <v>6</v>
      </c>
      <c r="P8" s="12">
        <v>5.7</v>
      </c>
      <c r="Q8" s="12">
        <v>4.8</v>
      </c>
      <c r="R8" s="13">
        <f t="shared" si="4"/>
        <v>5.6749999999999998</v>
      </c>
      <c r="S8" s="14">
        <f>STDEV(N8:Q8)</f>
        <v>0.61846584384264924</v>
      </c>
      <c r="T8" s="11">
        <v>3.7</v>
      </c>
      <c r="U8" s="12">
        <v>3.8</v>
      </c>
      <c r="V8" s="12">
        <v>4.5</v>
      </c>
      <c r="W8" s="12">
        <v>5.5</v>
      </c>
      <c r="X8" s="13">
        <f t="shared" si="6"/>
        <v>4.375</v>
      </c>
      <c r="Y8" s="14">
        <f t="shared" si="7"/>
        <v>0.83016062702748383</v>
      </c>
    </row>
    <row r="11" spans="1:25" x14ac:dyDescent="0.2">
      <c r="L11" s="15"/>
      <c r="M11" s="15"/>
      <c r="N11" s="15"/>
      <c r="O11" s="15"/>
      <c r="P11" s="15"/>
      <c r="Q11" s="15"/>
      <c r="R11" s="15"/>
      <c r="S11" s="15"/>
      <c r="T11" s="15"/>
    </row>
    <row r="12" spans="1:25" x14ac:dyDescent="0.2">
      <c r="A12" s="6" t="s">
        <v>8</v>
      </c>
      <c r="L12" s="15"/>
      <c r="M12" s="15"/>
      <c r="N12" s="15"/>
      <c r="O12" s="15"/>
      <c r="P12" s="15"/>
      <c r="Q12" s="15"/>
      <c r="R12" s="15"/>
      <c r="S12" s="15"/>
      <c r="T12" s="15"/>
    </row>
    <row r="13" spans="1:25" x14ac:dyDescent="0.2">
      <c r="L13" s="15"/>
      <c r="M13" s="15"/>
      <c r="N13" s="15"/>
      <c r="O13" s="15"/>
      <c r="P13" s="15"/>
      <c r="Q13" s="15"/>
      <c r="R13" s="15"/>
      <c r="S13" s="15"/>
      <c r="T13" s="15"/>
    </row>
    <row r="14" spans="1:25" x14ac:dyDescent="0.2">
      <c r="L14" s="15"/>
      <c r="M14" s="15"/>
      <c r="N14" s="15"/>
      <c r="O14" s="15"/>
      <c r="P14" s="15"/>
      <c r="Q14" s="15"/>
      <c r="R14" s="15"/>
      <c r="S14" s="15"/>
      <c r="T14" s="15"/>
    </row>
    <row r="15" spans="1:25" x14ac:dyDescent="0.2">
      <c r="L15" s="15"/>
      <c r="M15" s="15"/>
      <c r="N15" s="15"/>
      <c r="O15" s="15"/>
      <c r="P15" s="15"/>
      <c r="Q15" s="15"/>
      <c r="R15" s="15"/>
      <c r="S15" s="15"/>
      <c r="T15" s="15"/>
    </row>
    <row r="16" spans="1:25" x14ac:dyDescent="0.2">
      <c r="L16" s="15"/>
      <c r="M16" s="15"/>
      <c r="N16" s="15"/>
      <c r="O16" s="15"/>
      <c r="P16" s="15"/>
      <c r="Q16" s="15"/>
      <c r="R16" s="15"/>
      <c r="S16" s="15"/>
      <c r="T16" s="15"/>
    </row>
    <row r="17" spans="12:20" x14ac:dyDescent="0.2">
      <c r="L17" s="15"/>
      <c r="M17" s="15"/>
      <c r="N17" s="15"/>
      <c r="O17" s="15"/>
      <c r="P17" s="15"/>
      <c r="Q17" s="15"/>
      <c r="R17" s="15"/>
      <c r="S17" s="15"/>
      <c r="T17" s="15"/>
    </row>
    <row r="18" spans="12:20" x14ac:dyDescent="0.2">
      <c r="L18" s="15"/>
      <c r="M18" s="15"/>
      <c r="N18" s="15"/>
      <c r="O18" s="15"/>
      <c r="P18" s="15"/>
      <c r="Q18" s="15"/>
      <c r="R18" s="15"/>
      <c r="S18" s="15"/>
      <c r="T18" s="15"/>
    </row>
    <row r="19" spans="12:20" x14ac:dyDescent="0.2">
      <c r="L19" s="15"/>
      <c r="M19" s="15"/>
      <c r="N19" s="15"/>
      <c r="O19" s="15"/>
      <c r="P19" s="15"/>
      <c r="Q19" s="15"/>
      <c r="R19" s="15"/>
      <c r="S19" s="15"/>
      <c r="T19" s="15"/>
    </row>
    <row r="20" spans="12:20" x14ac:dyDescent="0.2">
      <c r="L20" s="15"/>
      <c r="M20" s="15"/>
      <c r="N20" s="15"/>
      <c r="O20" s="15"/>
      <c r="P20" s="15"/>
      <c r="Q20" s="15"/>
      <c r="R20" s="15"/>
      <c r="S20" s="15"/>
      <c r="T20" s="15"/>
    </row>
    <row r="21" spans="12:20" x14ac:dyDescent="0.2">
      <c r="L21" s="15"/>
      <c r="M21" s="15"/>
      <c r="N21" s="15"/>
      <c r="O21" s="15"/>
      <c r="P21" s="15"/>
      <c r="Q21" s="15"/>
      <c r="R21" s="15"/>
      <c r="S21" s="15"/>
      <c r="T21" s="15"/>
    </row>
    <row r="22" spans="12:20" x14ac:dyDescent="0.2">
      <c r="L22" s="15"/>
      <c r="M22" s="15"/>
      <c r="N22" s="15"/>
      <c r="O22" s="15"/>
      <c r="P22" s="15"/>
      <c r="Q22" s="15"/>
      <c r="R22" s="15"/>
      <c r="S22" s="15"/>
      <c r="T22" s="15"/>
    </row>
    <row r="23" spans="12:20" x14ac:dyDescent="0.2">
      <c r="L23" s="15"/>
      <c r="M23" s="15"/>
      <c r="N23" s="15"/>
      <c r="O23" s="15"/>
      <c r="P23" s="15"/>
      <c r="Q23" s="15"/>
      <c r="R23" s="15"/>
      <c r="S23" s="15"/>
      <c r="T23" s="15"/>
    </row>
    <row r="24" spans="12:20" x14ac:dyDescent="0.2">
      <c r="L24" s="15"/>
      <c r="M24" s="15"/>
      <c r="N24" s="15"/>
      <c r="O24" s="15"/>
      <c r="P24" s="15"/>
      <c r="Q24" s="15"/>
      <c r="R24" s="15"/>
      <c r="S24" s="15"/>
      <c r="T24" s="15"/>
    </row>
    <row r="25" spans="12:20" x14ac:dyDescent="0.2">
      <c r="L25" s="15"/>
      <c r="M25" s="15"/>
      <c r="N25" s="15"/>
      <c r="O25" s="15"/>
      <c r="P25" s="15"/>
      <c r="Q25" s="15"/>
      <c r="R25" s="15"/>
      <c r="S25" s="15"/>
      <c r="T25" s="15"/>
    </row>
    <row r="26" spans="12:20" x14ac:dyDescent="0.2">
      <c r="L26" s="15"/>
      <c r="M26" s="15"/>
      <c r="N26" s="15"/>
      <c r="O26" s="15"/>
      <c r="P26" s="15"/>
      <c r="Q26" s="15"/>
      <c r="R26" s="15"/>
      <c r="S26" s="15"/>
      <c r="T26" s="15"/>
    </row>
    <row r="27" spans="12:20" x14ac:dyDescent="0.2">
      <c r="L27" s="15"/>
      <c r="M27" s="15"/>
      <c r="N27" s="15"/>
      <c r="O27" s="15"/>
      <c r="P27" s="15"/>
      <c r="Q27" s="15"/>
      <c r="R27" s="15"/>
      <c r="S27" s="15"/>
      <c r="T27" s="15"/>
    </row>
    <row r="28" spans="12:20" x14ac:dyDescent="0.2">
      <c r="L28" s="15"/>
      <c r="M28" s="15"/>
      <c r="N28" s="15"/>
      <c r="O28" s="15"/>
      <c r="P28" s="15"/>
      <c r="Q28" s="15"/>
      <c r="R28" s="15"/>
      <c r="S28" s="15"/>
      <c r="T28" s="15"/>
    </row>
    <row r="29" spans="12:20" x14ac:dyDescent="0.2">
      <c r="L29" s="15"/>
      <c r="M29" s="15"/>
      <c r="N29" s="15"/>
      <c r="O29" s="15"/>
      <c r="P29" s="15"/>
      <c r="Q29" s="15"/>
      <c r="R29" s="15"/>
      <c r="S29" s="15"/>
      <c r="T29" s="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DA984-0E05-4141-918B-E0A99D820685}">
  <sheetPr codeName="Sheet2"/>
  <dimension ref="A1:Y17"/>
  <sheetViews>
    <sheetView tabSelected="1" zoomScale="50" zoomScaleNormal="50" workbookViewId="0">
      <pane xSplit="1" topLeftCell="B1" activePane="topRight" state="frozen"/>
      <selection pane="topRight" activeCell="AA34" sqref="AA34"/>
    </sheetView>
  </sheetViews>
  <sheetFormatPr defaultRowHeight="14.25" x14ac:dyDescent="0.2"/>
  <cols>
    <col min="1" max="1" width="9.28515625" style="6" bestFit="1" customWidth="1"/>
    <col min="2" max="25" width="10" style="6" bestFit="1" customWidth="1"/>
    <col min="26" max="16384" width="9.140625" style="6"/>
  </cols>
  <sheetData>
    <row r="1" spans="1:25" ht="16.5" x14ac:dyDescent="0.2">
      <c r="A1" s="7" t="s">
        <v>9</v>
      </c>
      <c r="B1" s="2" t="s">
        <v>10</v>
      </c>
      <c r="C1" s="3" t="s">
        <v>11</v>
      </c>
      <c r="D1" s="3"/>
      <c r="E1" s="3"/>
      <c r="F1" s="4"/>
      <c r="G1" s="5"/>
      <c r="H1" s="2" t="s">
        <v>12</v>
      </c>
      <c r="I1" s="3"/>
      <c r="J1" s="3"/>
      <c r="K1" s="3"/>
      <c r="L1" s="4"/>
      <c r="M1" s="5"/>
      <c r="N1" s="2" t="s">
        <v>13</v>
      </c>
      <c r="O1" s="3"/>
      <c r="P1" s="3"/>
      <c r="Q1" s="3"/>
      <c r="R1" s="4"/>
      <c r="S1" s="5"/>
      <c r="T1" s="2" t="s">
        <v>14</v>
      </c>
      <c r="U1" s="3"/>
      <c r="V1" s="3"/>
      <c r="W1" s="3"/>
      <c r="X1" s="4"/>
      <c r="Y1" s="5"/>
    </row>
    <row r="2" spans="1:25" x14ac:dyDescent="0.2">
      <c r="A2" s="7" t="s">
        <v>5</v>
      </c>
      <c r="B2" s="8">
        <v>1</v>
      </c>
      <c r="C2" s="6">
        <v>2</v>
      </c>
      <c r="D2" s="6">
        <v>3</v>
      </c>
      <c r="E2" s="6">
        <v>4</v>
      </c>
      <c r="F2" s="9" t="s">
        <v>6</v>
      </c>
      <c r="G2" s="10" t="s">
        <v>7</v>
      </c>
      <c r="H2" s="8">
        <v>1</v>
      </c>
      <c r="I2" s="6">
        <v>2</v>
      </c>
      <c r="J2" s="6">
        <v>3</v>
      </c>
      <c r="K2" s="6">
        <v>4</v>
      </c>
      <c r="L2" s="9" t="s">
        <v>6</v>
      </c>
      <c r="M2" s="10" t="s">
        <v>7</v>
      </c>
      <c r="N2" s="8">
        <v>1</v>
      </c>
      <c r="O2" s="6">
        <v>2</v>
      </c>
      <c r="P2" s="6">
        <v>3</v>
      </c>
      <c r="Q2" s="6">
        <v>4</v>
      </c>
      <c r="R2" s="9" t="s">
        <v>6</v>
      </c>
      <c r="S2" s="10" t="s">
        <v>7</v>
      </c>
      <c r="T2" s="8">
        <v>1</v>
      </c>
      <c r="U2" s="6">
        <v>2</v>
      </c>
      <c r="V2" s="6">
        <v>3</v>
      </c>
      <c r="W2" s="6">
        <v>4</v>
      </c>
      <c r="X2" s="9" t="s">
        <v>6</v>
      </c>
      <c r="Y2" s="10" t="s">
        <v>7</v>
      </c>
    </row>
    <row r="3" spans="1:25" x14ac:dyDescent="0.2">
      <c r="A3" s="16">
        <v>0</v>
      </c>
      <c r="B3" s="8">
        <v>8.25</v>
      </c>
      <c r="C3" s="6">
        <v>8.5</v>
      </c>
      <c r="D3" s="6">
        <v>8.75</v>
      </c>
      <c r="E3" s="6">
        <v>9</v>
      </c>
      <c r="F3" s="9">
        <f>AVERAGE(B3:E3)</f>
        <v>8.625</v>
      </c>
      <c r="G3" s="10">
        <f>STDEV(B3:E3)</f>
        <v>0.3227486121839514</v>
      </c>
      <c r="H3" s="6">
        <v>7.75</v>
      </c>
      <c r="I3" s="6">
        <v>7</v>
      </c>
      <c r="J3" s="6">
        <v>8</v>
      </c>
      <c r="K3" s="6">
        <v>7</v>
      </c>
      <c r="L3" s="9">
        <f>AVERAGE(H3:K3)</f>
        <v>7.4375</v>
      </c>
      <c r="M3" s="10">
        <f>STDEV(H3:K3)</f>
        <v>0.51538820320220757</v>
      </c>
      <c r="N3" s="8">
        <v>15</v>
      </c>
      <c r="O3" s="6">
        <v>13.25</v>
      </c>
      <c r="P3" s="6">
        <v>16.5</v>
      </c>
      <c r="Q3" s="6">
        <v>11</v>
      </c>
      <c r="R3" s="9">
        <f>AVERAGE(N3:Q3)</f>
        <v>13.9375</v>
      </c>
      <c r="S3" s="10">
        <f>STDEV(N3:Q3)</f>
        <v>2.366211810750114</v>
      </c>
      <c r="T3" s="8">
        <v>14.75</v>
      </c>
      <c r="U3" s="6">
        <v>14.5</v>
      </c>
      <c r="V3" s="6">
        <v>13.25</v>
      </c>
      <c r="W3" s="6">
        <v>11.5</v>
      </c>
      <c r="X3" s="9">
        <f>AVERAGE(T3:W3)</f>
        <v>13.5</v>
      </c>
      <c r="Y3" s="10">
        <f>STDEV(T3:W3)</f>
        <v>1.4860462083439174</v>
      </c>
    </row>
    <row r="4" spans="1:25" x14ac:dyDescent="0.2">
      <c r="A4" s="7">
        <v>1</v>
      </c>
      <c r="B4" s="6">
        <v>10.75</v>
      </c>
      <c r="C4" s="6">
        <v>9</v>
      </c>
      <c r="D4" s="6">
        <v>9.5</v>
      </c>
      <c r="E4" s="6">
        <v>11.25</v>
      </c>
      <c r="F4" s="9">
        <f>AVERAGE(H3:K3)</f>
        <v>7.4375</v>
      </c>
      <c r="G4" s="10">
        <f>STDEV(H3:K3)</f>
        <v>0.51538820320220757</v>
      </c>
      <c r="H4" s="8">
        <v>6.75</v>
      </c>
      <c r="I4" s="6">
        <v>6.5</v>
      </c>
      <c r="J4" s="6">
        <v>7.25</v>
      </c>
      <c r="K4" s="6">
        <v>9.25</v>
      </c>
      <c r="L4" s="9">
        <f t="shared" ref="L4:L8" si="0">AVERAGE(H4:K4)</f>
        <v>7.4375</v>
      </c>
      <c r="M4" s="10">
        <f t="shared" ref="M4:M8" si="1">STDEV(H4:K4)</f>
        <v>1.2479149276559949</v>
      </c>
      <c r="N4" s="8">
        <v>14</v>
      </c>
      <c r="O4" s="6">
        <v>11</v>
      </c>
      <c r="P4" s="6">
        <v>13.25</v>
      </c>
      <c r="Q4" s="6">
        <v>9.25</v>
      </c>
      <c r="R4" s="9">
        <f t="shared" ref="R4:R8" si="2">AVERAGE(N4:Q4)</f>
        <v>11.875</v>
      </c>
      <c r="S4" s="10">
        <f t="shared" ref="S4:S7" si="3">STDEV(N4:Q4)</f>
        <v>2.1650635094610968</v>
      </c>
      <c r="T4" s="8">
        <v>12.25</v>
      </c>
      <c r="U4" s="6">
        <v>7</v>
      </c>
      <c r="V4" s="6">
        <v>11.75</v>
      </c>
      <c r="W4" s="6">
        <v>11.25</v>
      </c>
      <c r="X4" s="9">
        <f t="shared" ref="X4:X8" si="4">AVERAGE(T4:W4)</f>
        <v>10.5625</v>
      </c>
      <c r="Y4" s="10">
        <f t="shared" ref="Y4:Y8" si="5">STDEV(T4:W4)</f>
        <v>2.4098322901535423</v>
      </c>
    </row>
    <row r="5" spans="1:25" x14ac:dyDescent="0.2">
      <c r="A5" s="7">
        <v>2</v>
      </c>
      <c r="B5" s="8">
        <v>8.25</v>
      </c>
      <c r="C5" s="6">
        <v>10</v>
      </c>
      <c r="D5" s="6">
        <v>5.25</v>
      </c>
      <c r="E5" s="6">
        <v>10.75</v>
      </c>
      <c r="F5" s="9">
        <f t="shared" ref="F5:F8" si="6">AVERAGE(B5:E5)</f>
        <v>8.5625</v>
      </c>
      <c r="G5" s="10">
        <f t="shared" ref="G5:G8" si="7">STDEV(B5:E5)</f>
        <v>2.4441682293437439</v>
      </c>
      <c r="H5" s="8">
        <v>5.25</v>
      </c>
      <c r="I5" s="6">
        <v>6.5</v>
      </c>
      <c r="J5" s="6">
        <v>7.25</v>
      </c>
      <c r="K5" s="6">
        <v>5.5</v>
      </c>
      <c r="L5" s="9">
        <f t="shared" si="0"/>
        <v>6.125</v>
      </c>
      <c r="M5" s="10">
        <f t="shared" si="1"/>
        <v>0.92421137553411803</v>
      </c>
      <c r="N5" s="8">
        <v>10.5</v>
      </c>
      <c r="O5" s="6">
        <v>9.25</v>
      </c>
      <c r="P5" s="6">
        <v>10</v>
      </c>
      <c r="Q5" s="6">
        <v>8.5</v>
      </c>
      <c r="R5" s="9">
        <f t="shared" si="2"/>
        <v>9.5625</v>
      </c>
      <c r="S5" s="10">
        <f t="shared" si="3"/>
        <v>0.875</v>
      </c>
      <c r="T5" s="8">
        <v>14</v>
      </c>
      <c r="U5" s="6">
        <v>11</v>
      </c>
      <c r="V5" s="6">
        <v>13.5</v>
      </c>
      <c r="W5" s="6">
        <v>15.5</v>
      </c>
      <c r="X5" s="9">
        <f t="shared" si="4"/>
        <v>13.5</v>
      </c>
      <c r="Y5" s="10">
        <f t="shared" si="5"/>
        <v>1.8708286933869707</v>
      </c>
    </row>
    <row r="6" spans="1:25" x14ac:dyDescent="0.2">
      <c r="A6" s="7">
        <v>3</v>
      </c>
      <c r="B6" s="8">
        <v>5</v>
      </c>
      <c r="C6" s="6">
        <v>7.25</v>
      </c>
      <c r="D6" s="6">
        <v>6</v>
      </c>
      <c r="E6" s="6">
        <v>8.75</v>
      </c>
      <c r="F6" s="9">
        <f t="shared" si="6"/>
        <v>6.75</v>
      </c>
      <c r="G6" s="10">
        <f t="shared" si="7"/>
        <v>1.6201851746019651</v>
      </c>
      <c r="H6" s="8">
        <v>5</v>
      </c>
      <c r="I6" s="6">
        <v>7</v>
      </c>
      <c r="J6" s="6">
        <v>8.75</v>
      </c>
      <c r="K6" s="6">
        <v>8.5</v>
      </c>
      <c r="L6" s="9">
        <f t="shared" si="0"/>
        <v>7.3125</v>
      </c>
      <c r="M6" s="10">
        <f t="shared" si="1"/>
        <v>1.7245168405479065</v>
      </c>
      <c r="N6" s="8">
        <v>11</v>
      </c>
      <c r="O6" s="6">
        <v>11.5</v>
      </c>
      <c r="P6" s="6">
        <v>9</v>
      </c>
      <c r="Q6" s="6">
        <v>10.5</v>
      </c>
      <c r="R6" s="9">
        <f t="shared" si="2"/>
        <v>10.5</v>
      </c>
      <c r="S6" s="10">
        <f t="shared" si="3"/>
        <v>1.0801234497346435</v>
      </c>
      <c r="T6" s="8">
        <v>12</v>
      </c>
      <c r="U6" s="6">
        <v>10.5</v>
      </c>
      <c r="V6" s="6">
        <v>12.5</v>
      </c>
      <c r="W6" s="6">
        <v>12.25</v>
      </c>
      <c r="X6" s="9">
        <f t="shared" si="4"/>
        <v>11.8125</v>
      </c>
      <c r="Y6" s="10">
        <f t="shared" si="5"/>
        <v>0.89849411053532602</v>
      </c>
    </row>
    <row r="7" spans="1:25" x14ac:dyDescent="0.2">
      <c r="A7" s="7">
        <v>4</v>
      </c>
      <c r="B7" s="8">
        <v>7.25</v>
      </c>
      <c r="C7" s="6">
        <v>7.75</v>
      </c>
      <c r="D7" s="6">
        <v>5.25</v>
      </c>
      <c r="E7" s="6">
        <v>9.25</v>
      </c>
      <c r="F7" s="9">
        <f t="shared" si="6"/>
        <v>7.375</v>
      </c>
      <c r="G7" s="10">
        <f t="shared" si="7"/>
        <v>1.6520189667999174</v>
      </c>
      <c r="H7" s="8">
        <v>5.25</v>
      </c>
      <c r="I7" s="6">
        <v>3</v>
      </c>
      <c r="J7" s="6">
        <v>8.5</v>
      </c>
      <c r="K7" s="6">
        <v>7.75</v>
      </c>
      <c r="L7" s="9">
        <f t="shared" si="0"/>
        <v>6.125</v>
      </c>
      <c r="M7" s="10">
        <f t="shared" si="1"/>
        <v>2.5041632002194532</v>
      </c>
      <c r="N7" s="8">
        <v>7.75</v>
      </c>
      <c r="O7" s="6">
        <v>7.5</v>
      </c>
      <c r="P7" s="6">
        <v>9.5</v>
      </c>
      <c r="Q7" s="6">
        <v>11.75</v>
      </c>
      <c r="R7" s="9">
        <f t="shared" si="2"/>
        <v>9.125</v>
      </c>
      <c r="S7" s="10">
        <f t="shared" si="3"/>
        <v>1.9632031648982911</v>
      </c>
      <c r="T7" s="8">
        <v>9.5</v>
      </c>
      <c r="U7" s="6">
        <v>11</v>
      </c>
      <c r="V7" s="6">
        <v>13.5</v>
      </c>
      <c r="W7" s="6">
        <v>11.5</v>
      </c>
      <c r="X7" s="9">
        <f>AVERAGE(T7:W7)</f>
        <v>11.375</v>
      </c>
      <c r="Y7" s="10">
        <f t="shared" si="5"/>
        <v>1.6520189667999174</v>
      </c>
    </row>
    <row r="8" spans="1:25" x14ac:dyDescent="0.2">
      <c r="A8" s="7">
        <v>5</v>
      </c>
      <c r="B8" s="11">
        <v>6.5</v>
      </c>
      <c r="C8" s="12">
        <v>6.25</v>
      </c>
      <c r="D8" s="12">
        <v>10.25</v>
      </c>
      <c r="E8" s="12">
        <v>8.25</v>
      </c>
      <c r="F8" s="13">
        <f t="shared" si="6"/>
        <v>7.8125</v>
      </c>
      <c r="G8" s="14">
        <f t="shared" si="7"/>
        <v>1.8526445062846424</v>
      </c>
      <c r="H8" s="11">
        <v>6.5</v>
      </c>
      <c r="I8" s="12">
        <v>6.25</v>
      </c>
      <c r="J8" s="12">
        <v>6</v>
      </c>
      <c r="K8" s="12">
        <v>7.25</v>
      </c>
      <c r="L8" s="13">
        <f t="shared" si="0"/>
        <v>6.5</v>
      </c>
      <c r="M8" s="14">
        <f t="shared" si="1"/>
        <v>0.54006172486732174</v>
      </c>
      <c r="N8" s="11">
        <v>8.25</v>
      </c>
      <c r="O8" s="12">
        <v>9</v>
      </c>
      <c r="P8" s="12">
        <v>8.5</v>
      </c>
      <c r="Q8" s="12">
        <v>8.25</v>
      </c>
      <c r="R8" s="13">
        <f t="shared" si="2"/>
        <v>8.5</v>
      </c>
      <c r="S8" s="14">
        <f>STDEV(N8:Q8)</f>
        <v>0.35355339059327379</v>
      </c>
      <c r="T8" s="11">
        <v>8.25</v>
      </c>
      <c r="U8" s="12">
        <v>8.75</v>
      </c>
      <c r="V8" s="12">
        <v>14.75</v>
      </c>
      <c r="W8" s="12">
        <v>9.75</v>
      </c>
      <c r="X8" s="13">
        <f t="shared" si="4"/>
        <v>10.375</v>
      </c>
      <c r="Y8" s="14">
        <f t="shared" si="5"/>
        <v>2.9825883613622137</v>
      </c>
    </row>
    <row r="9" spans="1:25" x14ac:dyDescent="0.2">
      <c r="A9" s="7" t="s">
        <v>15</v>
      </c>
      <c r="B9" s="2" t="s">
        <v>10</v>
      </c>
      <c r="C9" s="3"/>
      <c r="D9" s="3"/>
      <c r="E9" s="3"/>
      <c r="F9" s="17"/>
      <c r="G9" s="18"/>
      <c r="H9" s="2" t="s">
        <v>12</v>
      </c>
      <c r="I9" s="3"/>
      <c r="J9" s="3"/>
      <c r="K9" s="3"/>
      <c r="L9" s="17"/>
      <c r="M9" s="18"/>
      <c r="N9" s="2" t="s">
        <v>13</v>
      </c>
      <c r="O9" s="3"/>
      <c r="P9" s="3"/>
      <c r="Q9" s="3"/>
      <c r="R9" s="17"/>
      <c r="S9" s="18"/>
      <c r="T9" s="2" t="s">
        <v>14</v>
      </c>
      <c r="U9" s="3"/>
      <c r="V9" s="3"/>
      <c r="W9" s="3"/>
      <c r="X9" s="17"/>
      <c r="Y9" s="18"/>
    </row>
    <row r="10" spans="1:25" x14ac:dyDescent="0.2">
      <c r="A10" s="7" t="s">
        <v>5</v>
      </c>
      <c r="B10" s="8">
        <v>1</v>
      </c>
      <c r="C10" s="6">
        <v>2</v>
      </c>
      <c r="D10" s="6">
        <v>3</v>
      </c>
      <c r="E10" s="6">
        <v>4</v>
      </c>
      <c r="F10" s="19" t="s">
        <v>6</v>
      </c>
      <c r="G10" s="20" t="s">
        <v>7</v>
      </c>
      <c r="H10" s="8">
        <v>1</v>
      </c>
      <c r="I10" s="6">
        <v>2</v>
      </c>
      <c r="J10" s="6">
        <v>3</v>
      </c>
      <c r="K10" s="6">
        <v>4</v>
      </c>
      <c r="L10" s="19" t="s">
        <v>6</v>
      </c>
      <c r="M10" s="20" t="s">
        <v>7</v>
      </c>
      <c r="N10" s="8">
        <v>1</v>
      </c>
      <c r="O10" s="6">
        <v>2</v>
      </c>
      <c r="P10" s="6">
        <v>3</v>
      </c>
      <c r="Q10" s="6">
        <v>4</v>
      </c>
      <c r="R10" s="19" t="s">
        <v>6</v>
      </c>
      <c r="S10" s="20" t="s">
        <v>7</v>
      </c>
      <c r="T10" s="8">
        <v>1</v>
      </c>
      <c r="U10" s="6">
        <v>2</v>
      </c>
      <c r="V10" s="6">
        <v>3</v>
      </c>
      <c r="W10" s="6">
        <v>4</v>
      </c>
      <c r="X10" s="19" t="s">
        <v>6</v>
      </c>
      <c r="Y10" s="20" t="s">
        <v>7</v>
      </c>
    </row>
    <row r="11" spans="1:25" x14ac:dyDescent="0.2">
      <c r="A11" s="7">
        <v>0</v>
      </c>
      <c r="B11" s="8">
        <v>1.25</v>
      </c>
      <c r="C11" s="6">
        <v>0.5</v>
      </c>
      <c r="D11" s="6">
        <v>0.5</v>
      </c>
      <c r="E11" s="6">
        <v>0.5</v>
      </c>
      <c r="F11" s="19">
        <f>AVERAGE(B11:E11)</f>
        <v>0.6875</v>
      </c>
      <c r="G11" s="20">
        <f>STDEV(B11:E11)</f>
        <v>0.375</v>
      </c>
      <c r="H11" s="8">
        <v>0.5</v>
      </c>
      <c r="I11" s="6">
        <v>1</v>
      </c>
      <c r="J11" s="6">
        <v>1.75</v>
      </c>
      <c r="K11" s="6">
        <v>0.5</v>
      </c>
      <c r="L11" s="19">
        <f>AVERAGE(H11:K11)</f>
        <v>0.9375</v>
      </c>
      <c r="M11" s="20">
        <f>STDEV(H11:K11)</f>
        <v>0.59072695328157598</v>
      </c>
      <c r="N11" s="8">
        <v>0.75</v>
      </c>
      <c r="O11" s="6">
        <v>1</v>
      </c>
      <c r="P11" s="6">
        <v>0.5</v>
      </c>
      <c r="Q11" s="6">
        <v>0.25</v>
      </c>
      <c r="R11" s="19">
        <f>AVERAGE(N11:Q11)</f>
        <v>0.625</v>
      </c>
      <c r="S11" s="20">
        <f>STDEV(N11:Q11)</f>
        <v>0.3227486121839514</v>
      </c>
      <c r="T11" s="8">
        <v>0.5</v>
      </c>
      <c r="U11" s="6">
        <v>0.5</v>
      </c>
      <c r="V11" s="6">
        <v>0.25</v>
      </c>
      <c r="W11" s="6">
        <v>0.25</v>
      </c>
      <c r="X11" s="19">
        <f>AVERAGE(T11:W11)</f>
        <v>0.375</v>
      </c>
      <c r="Y11" s="20">
        <f>STDEV(T11:W11)</f>
        <v>0.14433756729740643</v>
      </c>
    </row>
    <row r="12" spans="1:25" x14ac:dyDescent="0.2">
      <c r="A12" s="7">
        <v>1</v>
      </c>
      <c r="B12" s="8">
        <v>11</v>
      </c>
      <c r="C12" s="6">
        <v>7.75</v>
      </c>
      <c r="D12" s="6">
        <v>10</v>
      </c>
      <c r="E12" s="6">
        <v>5.25</v>
      </c>
      <c r="F12" s="19">
        <f t="shared" ref="F12:F16" si="8">AVERAGE(B12:E12)</f>
        <v>8.5</v>
      </c>
      <c r="G12" s="20">
        <f t="shared" ref="G12:G16" si="9">STDEV(B12:E12)</f>
        <v>2.5576682088704676</v>
      </c>
      <c r="H12" s="8">
        <v>6.25</v>
      </c>
      <c r="I12" s="6">
        <v>10</v>
      </c>
      <c r="J12" s="6">
        <v>9</v>
      </c>
      <c r="K12" s="6">
        <v>8.75</v>
      </c>
      <c r="L12" s="19">
        <f t="shared" ref="L12:L16" si="10">AVERAGE(H12:K12)</f>
        <v>8.5</v>
      </c>
      <c r="M12" s="20">
        <f t="shared" ref="M12:M16" si="11">STDEV(H12:K12)</f>
        <v>1.5942605391424158</v>
      </c>
      <c r="N12" s="8">
        <v>10.25</v>
      </c>
      <c r="O12" s="6">
        <v>6.75</v>
      </c>
      <c r="P12" s="6">
        <v>8.75</v>
      </c>
      <c r="Q12" s="6">
        <v>5</v>
      </c>
      <c r="R12" s="19">
        <f t="shared" ref="R12:R16" si="12">AVERAGE(N12:Q12)</f>
        <v>7.6875</v>
      </c>
      <c r="S12" s="20">
        <f t="shared" ref="S12:S15" si="13">STDEV(N12:Q12)</f>
        <v>2.2946949688357274</v>
      </c>
      <c r="T12" s="8">
        <v>5.5</v>
      </c>
      <c r="U12" s="6">
        <v>3.5</v>
      </c>
      <c r="V12" s="6">
        <v>9.25</v>
      </c>
      <c r="W12" s="6">
        <v>7.25</v>
      </c>
      <c r="X12" s="19">
        <f t="shared" ref="X12:X14" si="14">AVERAGE(T12:W12)</f>
        <v>6.375</v>
      </c>
      <c r="Y12" s="20">
        <f t="shared" ref="Y12:Y16" si="15">STDEV(T12:W12)</f>
        <v>2.4537386440559095</v>
      </c>
    </row>
    <row r="13" spans="1:25" x14ac:dyDescent="0.2">
      <c r="A13" s="7">
        <v>2</v>
      </c>
      <c r="B13" s="8">
        <v>8.5</v>
      </c>
      <c r="C13" s="6">
        <v>17.25</v>
      </c>
      <c r="D13" s="6">
        <v>12.75</v>
      </c>
      <c r="E13" s="6">
        <v>22.25</v>
      </c>
      <c r="F13" s="19">
        <f t="shared" si="8"/>
        <v>15.1875</v>
      </c>
      <c r="G13" s="20">
        <f t="shared" si="9"/>
        <v>5.9103546142906405</v>
      </c>
      <c r="H13" s="8">
        <v>13.75</v>
      </c>
      <c r="I13" s="6">
        <v>16.25</v>
      </c>
      <c r="J13" s="6">
        <v>22</v>
      </c>
      <c r="K13" s="6">
        <v>28</v>
      </c>
      <c r="L13" s="19">
        <f t="shared" si="10"/>
        <v>20</v>
      </c>
      <c r="M13" s="20">
        <f t="shared" si="11"/>
        <v>6.3541325135694171</v>
      </c>
      <c r="N13" s="8">
        <v>11.5</v>
      </c>
      <c r="O13" s="6">
        <v>11.25</v>
      </c>
      <c r="P13" s="6">
        <v>17.25</v>
      </c>
      <c r="Q13" s="6">
        <v>12</v>
      </c>
      <c r="R13" s="19">
        <f t="shared" si="12"/>
        <v>13</v>
      </c>
      <c r="S13" s="20">
        <f t="shared" si="13"/>
        <v>2.8504385627478448</v>
      </c>
      <c r="T13" s="8">
        <v>12</v>
      </c>
      <c r="U13" s="6">
        <v>10</v>
      </c>
      <c r="V13" s="6">
        <v>14.25</v>
      </c>
      <c r="W13" s="6">
        <v>13.75</v>
      </c>
      <c r="X13" s="19">
        <f t="shared" si="14"/>
        <v>12.5</v>
      </c>
      <c r="Y13" s="20">
        <f t="shared" si="15"/>
        <v>1.9257033347152239</v>
      </c>
    </row>
    <row r="14" spans="1:25" x14ac:dyDescent="0.2">
      <c r="A14" s="7">
        <v>3</v>
      </c>
      <c r="B14" s="8">
        <v>22.5</v>
      </c>
      <c r="C14" s="6">
        <v>18.25</v>
      </c>
      <c r="D14" s="6">
        <v>24.25</v>
      </c>
      <c r="E14" s="6">
        <v>27.5</v>
      </c>
      <c r="F14" s="19">
        <f t="shared" si="8"/>
        <v>23.125</v>
      </c>
      <c r="G14" s="20">
        <f t="shared" si="9"/>
        <v>3.8541103599490589</v>
      </c>
      <c r="H14" s="8">
        <v>18</v>
      </c>
      <c r="I14" s="6">
        <v>25.25</v>
      </c>
      <c r="J14" s="6">
        <v>16.75</v>
      </c>
      <c r="K14" s="6">
        <v>20</v>
      </c>
      <c r="L14" s="19">
        <f t="shared" si="10"/>
        <v>20</v>
      </c>
      <c r="M14" s="20">
        <f t="shared" si="11"/>
        <v>3.7472211926528525</v>
      </c>
      <c r="N14" s="8">
        <v>22.75</v>
      </c>
      <c r="O14" s="6">
        <v>20.5</v>
      </c>
      <c r="P14" s="6">
        <v>18.25</v>
      </c>
      <c r="Q14" s="6">
        <v>9</v>
      </c>
      <c r="R14" s="19">
        <f t="shared" si="12"/>
        <v>17.625</v>
      </c>
      <c r="S14" s="20">
        <f t="shared" si="13"/>
        <v>6.0363482338248184</v>
      </c>
      <c r="T14" s="8">
        <v>16.25</v>
      </c>
      <c r="U14" s="6">
        <v>25.25</v>
      </c>
      <c r="V14" s="6">
        <v>12</v>
      </c>
      <c r="W14" s="6">
        <v>19.5</v>
      </c>
      <c r="X14" s="19">
        <f t="shared" si="14"/>
        <v>18.25</v>
      </c>
      <c r="Y14" s="20">
        <f t="shared" si="15"/>
        <v>5.5864419206981228</v>
      </c>
    </row>
    <row r="15" spans="1:25" x14ac:dyDescent="0.2">
      <c r="A15" s="7">
        <v>4</v>
      </c>
      <c r="B15" s="8">
        <v>20.25</v>
      </c>
      <c r="C15" s="6">
        <v>20.75</v>
      </c>
      <c r="D15" s="6">
        <v>24.5</v>
      </c>
      <c r="E15" s="6">
        <v>33.5</v>
      </c>
      <c r="F15" s="19">
        <f t="shared" si="8"/>
        <v>24.75</v>
      </c>
      <c r="G15" s="20">
        <f t="shared" si="9"/>
        <v>6.1339220731926485</v>
      </c>
      <c r="H15" s="8">
        <v>14.75</v>
      </c>
      <c r="I15" s="6">
        <v>18.25</v>
      </c>
      <c r="J15" s="6">
        <v>22.25</v>
      </c>
      <c r="K15" s="6">
        <v>14.75</v>
      </c>
      <c r="L15" s="19">
        <f t="shared" si="10"/>
        <v>17.5</v>
      </c>
      <c r="M15" s="20">
        <f t="shared" si="11"/>
        <v>3.5707142142714252</v>
      </c>
      <c r="N15" s="8">
        <v>21.5</v>
      </c>
      <c r="O15" s="6">
        <v>13.5</v>
      </c>
      <c r="P15" s="6">
        <v>12.5</v>
      </c>
      <c r="Q15" s="6">
        <v>15</v>
      </c>
      <c r="R15" s="19">
        <f t="shared" si="12"/>
        <v>15.625</v>
      </c>
      <c r="S15" s="20">
        <f t="shared" si="13"/>
        <v>4.0491768710854474</v>
      </c>
      <c r="T15" s="8">
        <v>20.5</v>
      </c>
      <c r="U15" s="6">
        <v>17.25</v>
      </c>
      <c r="V15" s="6">
        <v>20</v>
      </c>
      <c r="W15" s="6">
        <v>22.75</v>
      </c>
      <c r="X15" s="19">
        <f>AVERAGE(T15:W15)</f>
        <v>20.125</v>
      </c>
      <c r="Y15" s="20">
        <f t="shared" si="15"/>
        <v>2.2592402852876599</v>
      </c>
    </row>
    <row r="16" spans="1:25" x14ac:dyDescent="0.2">
      <c r="A16" s="7">
        <v>5</v>
      </c>
      <c r="B16" s="6">
        <v>32.25</v>
      </c>
      <c r="C16" s="12">
        <v>14</v>
      </c>
      <c r="D16" s="12">
        <v>26.75</v>
      </c>
      <c r="E16" s="12">
        <v>26.25</v>
      </c>
      <c r="F16" s="21">
        <f t="shared" si="8"/>
        <v>24.8125</v>
      </c>
      <c r="G16" s="22">
        <f t="shared" si="9"/>
        <v>7.7038275119146675</v>
      </c>
      <c r="H16" s="6">
        <v>21</v>
      </c>
      <c r="I16" s="6">
        <v>20</v>
      </c>
      <c r="J16" s="12">
        <v>11.5</v>
      </c>
      <c r="K16" s="12">
        <v>15</v>
      </c>
      <c r="L16" s="21">
        <f t="shared" si="10"/>
        <v>16.875</v>
      </c>
      <c r="M16" s="22">
        <f t="shared" si="11"/>
        <v>4.4417526570788102</v>
      </c>
      <c r="N16" s="11">
        <v>12</v>
      </c>
      <c r="O16" s="12">
        <v>11.5</v>
      </c>
      <c r="P16" s="12">
        <v>22.5</v>
      </c>
      <c r="Q16" s="12">
        <v>13</v>
      </c>
      <c r="R16" s="21">
        <f t="shared" si="12"/>
        <v>14.75</v>
      </c>
      <c r="S16" s="22">
        <f>STDEV(N16:Q16)</f>
        <v>5.2041649986653313</v>
      </c>
      <c r="T16" s="11">
        <v>9</v>
      </c>
      <c r="U16" s="12">
        <v>13.25</v>
      </c>
      <c r="V16" s="12">
        <v>31.75</v>
      </c>
      <c r="W16" s="12">
        <v>16.5</v>
      </c>
      <c r="X16" s="21">
        <f t="shared" ref="X16" si="16">AVERAGE(T16:W16)</f>
        <v>17.625</v>
      </c>
      <c r="Y16" s="22">
        <f t="shared" si="15"/>
        <v>9.9047547504552913</v>
      </c>
    </row>
    <row r="17" spans="2:9" x14ac:dyDescent="0.2">
      <c r="B17" s="23"/>
      <c r="H17" s="23"/>
      <c r="I17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Monoculture</vt:lpstr>
      <vt:lpstr>Co-culture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Mcmurtry, SK, Mej [sarahmc@sun.ac.za]</cp:lastModifiedBy>
  <dcterms:created xsi:type="dcterms:W3CDTF">2021-11-02T10:14:26Z</dcterms:created>
  <dcterms:modified xsi:type="dcterms:W3CDTF">2021-11-02T10:31:22Z</dcterms:modified>
</cp:coreProperties>
</file>